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3"/>
  </bookViews>
  <sheets>
    <sheet name="Science" sheetId="1" r:id="rId1"/>
    <sheet name="Commerce" sheetId="2" r:id="rId2"/>
    <sheet name="Humanities" sheetId="3" r:id="rId3"/>
    <sheet name="Result at a glance" sheetId="4" r:id="rId4"/>
  </sheets>
  <definedNames>
    <definedName name="_xlnm._FilterDatabase" localSheetId="2" hidden="1">Humanities!$C$3:$V$34</definedName>
    <definedName name="_xlnm.Print_Area" localSheetId="1">Commerce!$A$1:$V$65</definedName>
    <definedName name="_xlnm.Print_Area" localSheetId="2">Humanities!$A$1:$V$34</definedName>
    <definedName name="_xlnm.Print_Area" localSheetId="0">Science!$A$1:$Z$87</definedName>
    <definedName name="_xlnm.Print_Titles" localSheetId="1">Commerce!$1:$3</definedName>
    <definedName name="_xlnm.Print_Titles" localSheetId="0">Science!$1:$3</definedName>
  </definedNames>
  <calcPr calcId="124519"/>
</workbook>
</file>

<file path=xl/calcChain.xml><?xml version="1.0" encoding="utf-8"?>
<calcChain xmlns="http://schemas.openxmlformats.org/spreadsheetml/2006/main">
  <c r="T4" i="3"/>
  <c r="V4" s="1"/>
  <c r="A8" i="2"/>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7"/>
  <c r="A6"/>
  <c r="Y88" i="1" l="1"/>
  <c r="W88"/>
  <c r="V88"/>
  <c r="U88"/>
  <c r="T88"/>
  <c r="S88"/>
  <c r="R88"/>
  <c r="Q88"/>
  <c r="P88"/>
  <c r="O88"/>
  <c r="N88"/>
  <c r="M88"/>
  <c r="L88"/>
  <c r="K88"/>
  <c r="J88"/>
  <c r="I88"/>
  <c r="H88"/>
  <c r="G88"/>
  <c r="F88"/>
  <c r="E88"/>
  <c r="D88"/>
  <c r="X34"/>
  <c r="Z34" s="1"/>
  <c r="X53"/>
  <c r="Z53" s="1"/>
  <c r="X62"/>
  <c r="Z62" s="1"/>
  <c r="X37"/>
  <c r="Z37" s="1"/>
  <c r="X47"/>
  <c r="Z47" s="1"/>
  <c r="X87"/>
  <c r="Z87" s="1"/>
  <c r="X7"/>
  <c r="Z7" s="1"/>
  <c r="U66" i="2"/>
  <c r="S66"/>
  <c r="R66"/>
  <c r="Q66"/>
  <c r="P66"/>
  <c r="O66"/>
  <c r="N66"/>
  <c r="M66"/>
  <c r="L66"/>
  <c r="K66"/>
  <c r="J66"/>
  <c r="I66"/>
  <c r="H66"/>
  <c r="G66"/>
  <c r="F66"/>
  <c r="E66"/>
  <c r="D66"/>
  <c r="D35" i="3"/>
  <c r="T17"/>
  <c r="V17" s="1"/>
  <c r="T12"/>
  <c r="V12" s="1"/>
  <c r="T23"/>
  <c r="V23" s="1"/>
  <c r="T10"/>
  <c r="V10" s="1"/>
  <c r="T30"/>
  <c r="V30" s="1"/>
  <c r="T27"/>
  <c r="V27" s="1"/>
  <c r="Q35"/>
  <c r="P35"/>
  <c r="O35"/>
  <c r="N35"/>
  <c r="M35"/>
  <c r="L35"/>
  <c r="K35"/>
  <c r="J35"/>
  <c r="I35"/>
  <c r="H35"/>
  <c r="G35"/>
  <c r="F35"/>
  <c r="E35"/>
  <c r="X78" i="1" l="1"/>
  <c r="Z78" s="1"/>
  <c r="X26"/>
  <c r="Z26" s="1"/>
  <c r="X40"/>
  <c r="Z40" s="1"/>
  <c r="X72"/>
  <c r="Z72" s="1"/>
  <c r="X58"/>
  <c r="Z58" s="1"/>
  <c r="X18"/>
  <c r="Z18" s="1"/>
  <c r="X61"/>
  <c r="Z61" s="1"/>
  <c r="X11"/>
  <c r="Z11" s="1"/>
  <c r="X30"/>
  <c r="Z30" s="1"/>
  <c r="X46"/>
  <c r="Z46" s="1"/>
  <c r="X35"/>
  <c r="Z35" s="1"/>
  <c r="X32"/>
  <c r="Z32" s="1"/>
  <c r="X21"/>
  <c r="Z21" s="1"/>
  <c r="X73"/>
  <c r="Z73" s="1"/>
  <c r="X15"/>
  <c r="Z15" s="1"/>
  <c r="X31"/>
  <c r="Z31" s="1"/>
  <c r="X45"/>
  <c r="Z45" s="1"/>
  <c r="X48"/>
  <c r="Z48" s="1"/>
  <c r="X80"/>
  <c r="Z80" s="1"/>
  <c r="X27"/>
  <c r="Z27" s="1"/>
  <c r="X54"/>
  <c r="Z54" s="1"/>
  <c r="X82"/>
  <c r="Z82" s="1"/>
  <c r="X43"/>
  <c r="Z43" s="1"/>
  <c r="X41"/>
  <c r="Z41" s="1"/>
  <c r="X24"/>
  <c r="Z24" s="1"/>
  <c r="X65"/>
  <c r="Z65" s="1"/>
  <c r="X29"/>
  <c r="Z29" s="1"/>
  <c r="X25"/>
  <c r="Z25" s="1"/>
  <c r="X71"/>
  <c r="Z71" s="1"/>
  <c r="X4"/>
  <c r="Z4" s="1"/>
  <c r="X5"/>
  <c r="Z5" s="1"/>
  <c r="X56"/>
  <c r="Z56" s="1"/>
  <c r="X12"/>
  <c r="Z12" s="1"/>
  <c r="X17"/>
  <c r="Z17" s="1"/>
  <c r="X66"/>
  <c r="Z66" s="1"/>
  <c r="X33"/>
  <c r="Z33" s="1"/>
  <c r="X84"/>
  <c r="Z84" s="1"/>
  <c r="X8"/>
  <c r="Z8" s="1"/>
  <c r="X57"/>
  <c r="Z57" s="1"/>
  <c r="X42"/>
  <c r="Z42" s="1"/>
  <c r="X76"/>
  <c r="Z76" s="1"/>
  <c r="X74"/>
  <c r="Z74" s="1"/>
  <c r="X13"/>
  <c r="Z13" s="1"/>
  <c r="X64"/>
  <c r="Z64" s="1"/>
  <c r="X20"/>
  <c r="Z20" s="1"/>
  <c r="X52"/>
  <c r="Z52" s="1"/>
  <c r="X75"/>
  <c r="X79"/>
  <c r="Z79" s="1"/>
  <c r="X50"/>
  <c r="Z50" s="1"/>
  <c r="X6"/>
  <c r="Z6" s="1"/>
  <c r="X83"/>
  <c r="Z83" s="1"/>
  <c r="X19"/>
  <c r="Z19" s="1"/>
  <c r="X38"/>
  <c r="Z38" s="1"/>
  <c r="X36"/>
  <c r="Z36" s="1"/>
  <c r="X59"/>
  <c r="Z59" s="1"/>
  <c r="X16"/>
  <c r="Z16" s="1"/>
  <c r="X69"/>
  <c r="Z69" s="1"/>
  <c r="X63"/>
  <c r="Z63" s="1"/>
  <c r="X22"/>
  <c r="Z22" s="1"/>
  <c r="X51"/>
  <c r="Z51" s="1"/>
  <c r="X67"/>
  <c r="Z67" s="1"/>
  <c r="X60"/>
  <c r="Z60" s="1"/>
  <c r="X28"/>
  <c r="Z28" s="1"/>
  <c r="X23"/>
  <c r="Z23" s="1"/>
  <c r="X86"/>
  <c r="Z86" s="1"/>
  <c r="X68"/>
  <c r="Z68" s="1"/>
  <c r="X85"/>
  <c r="Z85" s="1"/>
  <c r="X39"/>
  <c r="Z39" s="1"/>
  <c r="X77"/>
  <c r="Z77" s="1"/>
  <c r="X9"/>
  <c r="Z9" s="1"/>
  <c r="X70"/>
  <c r="Z70" s="1"/>
  <c r="X44"/>
  <c r="Z44" s="1"/>
  <c r="X10"/>
  <c r="Z10" s="1"/>
  <c r="X49"/>
  <c r="Z49" s="1"/>
  <c r="X81"/>
  <c r="Z81" s="1"/>
  <c r="X55"/>
  <c r="Z55" s="1"/>
  <c r="X14"/>
  <c r="Z14" s="1"/>
  <c r="A6"/>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5"/>
  <c r="Z75" l="1"/>
  <c r="Z88" s="1"/>
  <c r="Z89" s="1"/>
  <c r="X88"/>
  <c r="T29" i="2"/>
  <c r="V29" s="1"/>
  <c r="T48"/>
  <c r="V48" s="1"/>
  <c r="T38"/>
  <c r="V38" s="1"/>
  <c r="T15"/>
  <c r="V15" s="1"/>
  <c r="T22"/>
  <c r="V22" s="1"/>
  <c r="T8"/>
  <c r="V8" s="1"/>
  <c r="T17"/>
  <c r="V17" s="1"/>
  <c r="T64"/>
  <c r="V64" s="1"/>
  <c r="T13"/>
  <c r="V13" s="1"/>
  <c r="T39"/>
  <c r="V39" s="1"/>
  <c r="T27"/>
  <c r="V27" s="1"/>
  <c r="T46"/>
  <c r="V46" s="1"/>
  <c r="T58"/>
  <c r="V58" s="1"/>
  <c r="T60"/>
  <c r="V60" s="1"/>
  <c r="T30"/>
  <c r="T44"/>
  <c r="V44" s="1"/>
  <c r="T5"/>
  <c r="V5" s="1"/>
  <c r="T19"/>
  <c r="V19" s="1"/>
  <c r="T4"/>
  <c r="V4" s="1"/>
  <c r="T9"/>
  <c r="V9" s="1"/>
  <c r="T24"/>
  <c r="V24" s="1"/>
  <c r="T41"/>
  <c r="V41" s="1"/>
  <c r="T21"/>
  <c r="V21" s="1"/>
  <c r="T28"/>
  <c r="V28" s="1"/>
  <c r="T52"/>
  <c r="V52" s="1"/>
  <c r="T10"/>
  <c r="V10" s="1"/>
  <c r="T43"/>
  <c r="V43" s="1"/>
  <c r="T31"/>
  <c r="V31" s="1"/>
  <c r="T57"/>
  <c r="V57" s="1"/>
  <c r="T59"/>
  <c r="V59" s="1"/>
  <c r="T45"/>
  <c r="V45" s="1"/>
  <c r="T62"/>
  <c r="V62" s="1"/>
  <c r="T61"/>
  <c r="V61" s="1"/>
  <c r="T25"/>
  <c r="V25" s="1"/>
  <c r="T26"/>
  <c r="V26" s="1"/>
  <c r="T36"/>
  <c r="V36" s="1"/>
  <c r="T40"/>
  <c r="V40" s="1"/>
  <c r="T63"/>
  <c r="V63" s="1"/>
  <c r="T56"/>
  <c r="V56" s="1"/>
  <c r="T32"/>
  <c r="V32" s="1"/>
  <c r="T68"/>
  <c r="T7"/>
  <c r="V7" s="1"/>
  <c r="T50"/>
  <c r="V50" s="1"/>
  <c r="T49"/>
  <c r="V49" s="1"/>
  <c r="T65"/>
  <c r="V65" s="1"/>
  <c r="T12"/>
  <c r="T11"/>
  <c r="V11" s="1"/>
  <c r="T6"/>
  <c r="V6" s="1"/>
  <c r="T53"/>
  <c r="V53" s="1"/>
  <c r="T14"/>
  <c r="V14" s="1"/>
  <c r="T35"/>
  <c r="V35" s="1"/>
  <c r="T34"/>
  <c r="V34" s="1"/>
  <c r="T23"/>
  <c r="V23" s="1"/>
  <c r="T55"/>
  <c r="V55" s="1"/>
  <c r="T20"/>
  <c r="V20" s="1"/>
  <c r="T54"/>
  <c r="V54" s="1"/>
  <c r="T16"/>
  <c r="V16" s="1"/>
  <c r="T33"/>
  <c r="V33" s="1"/>
  <c r="T51"/>
  <c r="V51" s="1"/>
  <c r="T47"/>
  <c r="V47" s="1"/>
  <c r="T42"/>
  <c r="V42" s="1"/>
  <c r="T37"/>
  <c r="V37" s="1"/>
  <c r="T18"/>
  <c r="V18" s="1"/>
  <c r="U35" i="3"/>
  <c r="T33"/>
  <c r="V33" s="1"/>
  <c r="T22"/>
  <c r="V22" s="1"/>
  <c r="T5"/>
  <c r="V5" s="1"/>
  <c r="T13"/>
  <c r="V13" s="1"/>
  <c r="T25"/>
  <c r="V25" s="1"/>
  <c r="T11"/>
  <c r="V11" s="1"/>
  <c r="T19"/>
  <c r="V19" s="1"/>
  <c r="T34"/>
  <c r="V34" s="1"/>
  <c r="T18"/>
  <c r="V18" s="1"/>
  <c r="T24"/>
  <c r="V24" s="1"/>
  <c r="T15"/>
  <c r="V15" s="1"/>
  <c r="T21"/>
  <c r="V21" s="1"/>
  <c r="T20"/>
  <c r="V20" s="1"/>
  <c r="T26"/>
  <c r="V26" s="1"/>
  <c r="T8"/>
  <c r="V8" s="1"/>
  <c r="T9"/>
  <c r="V9" s="1"/>
  <c r="T28"/>
  <c r="V28" s="1"/>
  <c r="T6"/>
  <c r="V6" s="1"/>
  <c r="T29"/>
  <c r="V29" s="1"/>
  <c r="T31"/>
  <c r="V31" s="1"/>
  <c r="T32"/>
  <c r="V32" s="1"/>
  <c r="T14"/>
  <c r="V14" s="1"/>
  <c r="T7"/>
  <c r="V7" s="1"/>
  <c r="T16"/>
  <c r="V16" s="1"/>
  <c r="A5"/>
  <c r="A6" s="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5" i="2"/>
  <c r="A68" s="1"/>
  <c r="V30" l="1"/>
  <c r="T66"/>
  <c r="V35" i="3"/>
  <c r="V36" s="1"/>
  <c r="T35"/>
  <c r="V12" i="2"/>
  <c r="V66" l="1"/>
  <c r="V67" s="1"/>
</calcChain>
</file>

<file path=xl/sharedStrings.xml><?xml version="1.0" encoding="utf-8"?>
<sst xmlns="http://schemas.openxmlformats.org/spreadsheetml/2006/main" count="1322" uniqueCount="294">
  <si>
    <t>N. K. BAGRODIA PUBLIC SCHOOL, SECTOR-4, DWARKA</t>
  </si>
  <si>
    <t>S.
NO</t>
  </si>
  <si>
    <t>NAME OF THE STUDENT</t>
  </si>
  <si>
    <t>TOTAL</t>
  </si>
  <si>
    <t>M.M</t>
  </si>
  <si>
    <t>%</t>
  </si>
  <si>
    <t>N. K. BAGRODIA PUBLIC SCHOOL, SEC-IV, DWARKA</t>
  </si>
  <si>
    <t>ENG
CORE
(301)
(M)</t>
  </si>
  <si>
    <t>ENG
CORE
(301)
(G)</t>
  </si>
  <si>
    <t>MATHS
(041)
(M)</t>
  </si>
  <si>
    <t>MATHS
(041)
(G)</t>
  </si>
  <si>
    <t>PHY
(042)
(M)</t>
  </si>
  <si>
    <t>PHY
(042)
(G)</t>
  </si>
  <si>
    <t>CHEM
(043)
(M)</t>
  </si>
  <si>
    <t>CHEM
(043)
(G)</t>
  </si>
  <si>
    <t>COMP. 
SC
(083)
(M)</t>
  </si>
  <si>
    <t>COMP. 
SC
(083)
(G)</t>
  </si>
  <si>
    <t>E.G.
(046)
(M)</t>
  </si>
  <si>
    <t>E.G.
(046)
(G)</t>
  </si>
  <si>
    <t>P.Ed
(048)
(M)</t>
  </si>
  <si>
    <t>P.Ed
(048)
(G)</t>
  </si>
  <si>
    <t>ECO
(030)
(M)</t>
  </si>
  <si>
    <t>ECO
(030)
(G)</t>
  </si>
  <si>
    <t>BIO
(044)
(M)</t>
  </si>
  <si>
    <t>BIO
(044)
(G)</t>
  </si>
  <si>
    <t>PSY
(037)
(M)</t>
  </si>
  <si>
    <t>PSY
(037)
(G)</t>
  </si>
  <si>
    <t>ENG 
CORE
(301)
(M)</t>
  </si>
  <si>
    <t>B. STD
(054)
(M)</t>
  </si>
  <si>
    <t>ACCTS
(055)
(M)</t>
  </si>
  <si>
    <t>PSY.
(037)
(M)</t>
  </si>
  <si>
    <t>P.ED
(048)
(M)</t>
  </si>
  <si>
    <t>ENG 
CORE
(301)
(G)</t>
  </si>
  <si>
    <t>B. STD
(054)
(G)</t>
  </si>
  <si>
    <t>ACCTS
(055)
(G)</t>
  </si>
  <si>
    <t>PSY.
(037)
(G)</t>
  </si>
  <si>
    <t>P.ED
(048)
(G)</t>
  </si>
  <si>
    <t>POL.
SCI
(028)
(M)</t>
  </si>
  <si>
    <t>POL.
SCI
(028)
(G)</t>
  </si>
  <si>
    <t>Geo
(029)
(M)</t>
  </si>
  <si>
    <t>Geo
(029)
(G)</t>
  </si>
  <si>
    <t>ECO.
(030)
(M)</t>
  </si>
  <si>
    <t>ECO.
(030)
(G)</t>
  </si>
  <si>
    <t>PED
(048)
(M)</t>
  </si>
  <si>
    <t>PED
(048)
(G)</t>
  </si>
  <si>
    <t>HARSHITA</t>
  </si>
  <si>
    <t>IP
(065)
(M)</t>
  </si>
  <si>
    <t>IP
(065)
(G)</t>
  </si>
  <si>
    <t>ECO (G0</t>
  </si>
  <si>
    <t>N.K.BAGRODIA PUBLIC SCHOOL, DWARKA</t>
  </si>
  <si>
    <t>DETAILS</t>
  </si>
  <si>
    <t>NUMBER</t>
  </si>
  <si>
    <t>STUDENTS APPEARED</t>
  </si>
  <si>
    <t>STUDENTS SCORING ABOVE 90%</t>
  </si>
  <si>
    <t>STUDENTS PLACED IN 1ST DIVISION</t>
  </si>
  <si>
    <t>AVERAGE %</t>
  </si>
  <si>
    <t>AVERAGE % OF SCIENCE</t>
  </si>
  <si>
    <t>AVERAGE % OF COMMERCE</t>
  </si>
  <si>
    <t>AVERAGE % OF HUMANITIES</t>
  </si>
  <si>
    <t>RESULTS AT A GLANCE (2019-20)</t>
  </si>
  <si>
    <t>CBSE BOARD  RESULT CLASS XII - 2020 (SCIENCE STREAM)</t>
  </si>
  <si>
    <t>CBSE BOARD  RESULT CLASS XII - 2020 (COMMERCE STREAM)</t>
  </si>
  <si>
    <t>CBSE BOARD  RESULT CLASS XII - 2020 (HUMANITIES STREAM)</t>
  </si>
  <si>
    <t>ROLL
NOS</t>
  </si>
  <si>
    <t>AALOK</t>
  </si>
  <si>
    <t>AARUSHI JAIN</t>
  </si>
  <si>
    <t>AASTHA SHARMA</t>
  </si>
  <si>
    <t>ADITYA JANGIR</t>
  </si>
  <si>
    <t>ADITYA KUMAR GAUR</t>
  </si>
  <si>
    <t>AMISHA SAGAR</t>
  </si>
  <si>
    <t>APURVA RAWAL</t>
  </si>
  <si>
    <t>ARPIT TANEJA</t>
  </si>
  <si>
    <t>ARUSHI SHARMA</t>
  </si>
  <si>
    <t>ARYAN GUPTA</t>
  </si>
  <si>
    <t>CHETNA MEENA</t>
  </si>
  <si>
    <t>CHIRAG GOYAL</t>
  </si>
  <si>
    <t>HARSHAL SHARMA</t>
  </si>
  <si>
    <t>HARSHIT MALIK</t>
  </si>
  <si>
    <t>HEMANK BHATIA</t>
  </si>
  <si>
    <t>JANVI</t>
  </si>
  <si>
    <t>KARTIK SHARMA</t>
  </si>
  <si>
    <t>KISLAY KR. BHARDWAJ</t>
  </si>
  <si>
    <t>LAKSHITA SHARMA</t>
  </si>
  <si>
    <t>LAVANYA GUPTA</t>
  </si>
  <si>
    <t>MADHAV VYAS</t>
  </si>
  <si>
    <t>NISARG KUMAR</t>
  </si>
  <si>
    <t>NISTHAA ARORA</t>
  </si>
  <si>
    <t>NITISH MESWAL</t>
  </si>
  <si>
    <t>RAMAN CHHABRA</t>
  </si>
  <si>
    <t>RIDHIMA MISHRA</t>
  </si>
  <si>
    <t>SAKSHAM BAJAJ</t>
  </si>
  <si>
    <t>SAMARTH MUNZNI</t>
  </si>
  <si>
    <t>SANATH SIDHAR</t>
  </si>
  <si>
    <t>SANTUSHTI GANDHI</t>
  </si>
  <si>
    <t>SARTHAK SAHA</t>
  </si>
  <si>
    <t>SHREYA</t>
  </si>
  <si>
    <t>SPARSH GUPTA</t>
  </si>
  <si>
    <t>VAIBHAV SWAMI</t>
  </si>
  <si>
    <t>YASHIKA BARWA</t>
  </si>
  <si>
    <t>ADITYA JAYANT</t>
  </si>
  <si>
    <t>AKSHIT DHOUNDIYAL</t>
  </si>
  <si>
    <t>ALOK SHARMA</t>
  </si>
  <si>
    <t>ANISH TRIPATHI</t>
  </si>
  <si>
    <t>ANSHIT GULERIA</t>
  </si>
  <si>
    <t>ARYAN SINHA</t>
  </si>
  <si>
    <t>ASHLEY JAIN</t>
  </si>
  <si>
    <t>BHAVESH SHAKYA</t>
  </si>
  <si>
    <t>GAURAV</t>
  </si>
  <si>
    <t>JAYANT MOORJANI</t>
  </si>
  <si>
    <t>KANISHK YADAV</t>
  </si>
  <si>
    <t>KARTIK MALIK</t>
  </si>
  <si>
    <t>KUSH BUDHIRAJA</t>
  </si>
  <si>
    <t>MILIND GAUTAM</t>
  </si>
  <si>
    <t>PRAKHAR LAKHERA</t>
  </si>
  <si>
    <t>PRIYANSH</t>
  </si>
  <si>
    <t>SANSKRITI SHARAN</t>
  </si>
  <si>
    <t>SANSKRITI SINGH</t>
  </si>
  <si>
    <t>SAURABH BISWAL</t>
  </si>
  <si>
    <t>SHREYANK CHATTERJEE</t>
  </si>
  <si>
    <t>SURYANSH</t>
  </si>
  <si>
    <t>TIRTHANKAR NANDI</t>
  </si>
  <si>
    <t>UJJWAL YADAV</t>
  </si>
  <si>
    <t>VISHAL KUMAR</t>
  </si>
  <si>
    <t>YASH JAIN</t>
  </si>
  <si>
    <t>ANIRUDDHA GHOSH</t>
  </si>
  <si>
    <t>ARYAN SINGH</t>
  </si>
  <si>
    <t>B.V.V.N SANTOSH KUMAR</t>
  </si>
  <si>
    <t>BHUMIKA SATI</t>
  </si>
  <si>
    <t>DEEPALI GAHLOT</t>
  </si>
  <si>
    <t>DRISHTI MALIK</t>
  </si>
  <si>
    <t>HARSHIT SATI</t>
  </si>
  <si>
    <t>HARSHIT SOLANKI</t>
  </si>
  <si>
    <t>HIMANSHU KUMAR</t>
  </si>
  <si>
    <t>ISHITA</t>
  </si>
  <si>
    <t>MUSKAN DAHIYA</t>
  </si>
  <si>
    <t>OJASV DAGAR</t>
  </si>
  <si>
    <t>PRERNA BHARDWAJ</t>
  </si>
  <si>
    <t>RAJJAT BHOWMIK</t>
  </si>
  <si>
    <t>RISHAB GOYAL</t>
  </si>
  <si>
    <t>RITIKA TYAGI</t>
  </si>
  <si>
    <t>SAIMA UROOJ</t>
  </si>
  <si>
    <t>SURBHI SINHA</t>
  </si>
  <si>
    <t>SWASTIKA KAUSHIK</t>
  </si>
  <si>
    <t>TANNU</t>
  </si>
  <si>
    <t>VAIBHAV YADAV</t>
  </si>
  <si>
    <t>YASHIKA</t>
  </si>
  <si>
    <t>AMRIT</t>
  </si>
  <si>
    <t>ANSH SEHGAL</t>
  </si>
  <si>
    <t>ANUMITA BANERJEE</t>
  </si>
  <si>
    <t>ARYAN RAWAT</t>
  </si>
  <si>
    <t>BHAVYA VERMA</t>
  </si>
  <si>
    <t>HARSH KUMAR</t>
  </si>
  <si>
    <t>HIMANI</t>
  </si>
  <si>
    <t>HIMANI BHARGAVA</t>
  </si>
  <si>
    <t>HIMANI VERMA</t>
  </si>
  <si>
    <t>ISHITA JASWAL</t>
  </si>
  <si>
    <t>JAI JAGGI</t>
  </si>
  <si>
    <t>JEEGAYASA</t>
  </si>
  <si>
    <t>KHYATI</t>
  </si>
  <si>
    <t>KRITIKA SRIVASTAVA</t>
  </si>
  <si>
    <t>KUNAL GUPTA</t>
  </si>
  <si>
    <t>LAKSHAY AHUJA</t>
  </si>
  <si>
    <t>LAKSHITA GAHLOT</t>
  </si>
  <si>
    <t>MANASVITA SHARMA</t>
  </si>
  <si>
    <t>NAMAN BHANDARI</t>
  </si>
  <si>
    <t>NANDNI KHANNA</t>
  </si>
  <si>
    <t>PAAWAN MADAN</t>
  </si>
  <si>
    <t>PARSHI KAUSHAL</t>
  </si>
  <si>
    <t>PRATYUSH ARORA</t>
  </si>
  <si>
    <t>RAHUL SHARMA</t>
  </si>
  <si>
    <t>REWA MONGIA</t>
  </si>
  <si>
    <t>RITIKA GUPTA</t>
  </si>
  <si>
    <t>RITVIK ANGRA</t>
  </si>
  <si>
    <t>SARTHAK GHAI</t>
  </si>
  <si>
    <t>TUSHAR BHANDARI</t>
  </si>
  <si>
    <t>YASHIKA KAUSHIK</t>
  </si>
  <si>
    <t>AAYUSHI SINGH</t>
  </si>
  <si>
    <t>ABHISHEK SINGH</t>
  </si>
  <si>
    <t>ARYA P.K</t>
  </si>
  <si>
    <t>ARYAN CHATRATH</t>
  </si>
  <si>
    <t>AYUSH GOYAL</t>
  </si>
  <si>
    <t>BHAVNEET CHANDI</t>
  </si>
  <si>
    <t>BHOOMIKA SHARMA</t>
  </si>
  <si>
    <t>GARIMA DOGRA</t>
  </si>
  <si>
    <t>GOPESH MOHAN TRIVEDI</t>
  </si>
  <si>
    <t>HIMANSHI GAHLOT</t>
  </si>
  <si>
    <t>ISHITA BHARDWAJ</t>
  </si>
  <si>
    <t>ISHITA JAIN</t>
  </si>
  <si>
    <t>KANIKA GUPTA</t>
  </si>
  <si>
    <t>KRITI VAID</t>
  </si>
  <si>
    <t>KUNAL SAINI</t>
  </si>
  <si>
    <t>LOKESH BATRA</t>
  </si>
  <si>
    <t>NIMISH GUPTA</t>
  </si>
  <si>
    <t>RAHUL BHATIA</t>
  </si>
  <si>
    <t>RAMAN VAID</t>
  </si>
  <si>
    <t>SAHIL BHARDWAJ</t>
  </si>
  <si>
    <t>SAMARTH MITTAL</t>
  </si>
  <si>
    <t>SAMRIDHI SINGH</t>
  </si>
  <si>
    <t>SARTHAK RISHI</t>
  </si>
  <si>
    <t>SAURAV SINGH BHANDARI</t>
  </si>
  <si>
    <t>SHUBHANGI SHASHWAT</t>
  </si>
  <si>
    <t>SHUBHI GREWAL</t>
  </si>
  <si>
    <t>SHUBHOJIT DEY</t>
  </si>
  <si>
    <t>SMRITI LAKHINA</t>
  </si>
  <si>
    <t>SONI SHUKLA</t>
  </si>
  <si>
    <t>TARUWAR GUPTA</t>
  </si>
  <si>
    <t>VAISHNAVI CHAUHAN</t>
  </si>
  <si>
    <t>VISHNU VASUDEVA</t>
  </si>
  <si>
    <t>YASHIKA BANSAL</t>
  </si>
  <si>
    <t>AADITYA</t>
  </si>
  <si>
    <t>AKSHIT SAHU</t>
  </si>
  <si>
    <t>ANNURATI CHIDAMBARAM</t>
  </si>
  <si>
    <t>APOORVA KHARE</t>
  </si>
  <si>
    <t>ARUSHI VERMA</t>
  </si>
  <si>
    <t>ARYA</t>
  </si>
  <si>
    <t>ARYAMAN SHARMA</t>
  </si>
  <si>
    <t>ATISHA</t>
  </si>
  <si>
    <t>BHARTI GULIA</t>
  </si>
  <si>
    <t>DEEPANSHI ROHILLA</t>
  </si>
  <si>
    <t>DEV KOHLI</t>
  </si>
  <si>
    <t>HEMANG SHARMA</t>
  </si>
  <si>
    <t>HRITIK SOLANKI</t>
  </si>
  <si>
    <t>JAGRITI WADHWA</t>
  </si>
  <si>
    <t>KARAN NARWAL</t>
  </si>
  <si>
    <t>KIRAN SINGH</t>
  </si>
  <si>
    <t>KISLAY SINHA</t>
  </si>
  <si>
    <t>MUSKAN RISHI</t>
  </si>
  <si>
    <t>NIHARIKA MALIK</t>
  </si>
  <si>
    <t>RAMAKANT MISHRA</t>
  </si>
  <si>
    <t>RIDHVIKA DHINGRA</t>
  </si>
  <si>
    <t>SARTHAK MAJITHIA</t>
  </si>
  <si>
    <t>SHILPI PANDEY</t>
  </si>
  <si>
    <t>SHREYA SHARMA</t>
  </si>
  <si>
    <t>SHRUTI GOYAL</t>
  </si>
  <si>
    <t>SUBASINI DAS</t>
  </si>
  <si>
    <t>SUNNY GAHLOT</t>
  </si>
  <si>
    <t>TANVI PUROHIT</t>
  </si>
  <si>
    <t>VANSHIKA GUPTA</t>
  </si>
  <si>
    <t>VISHAKHA KULRATN</t>
  </si>
  <si>
    <t>YAANA</t>
  </si>
  <si>
    <t>A2</t>
  </si>
  <si>
    <t>A1</t>
  </si>
  <si>
    <t>B2</t>
  </si>
  <si>
    <t>C2</t>
  </si>
  <si>
    <t>B1</t>
  </si>
  <si>
    <t>78P</t>
  </si>
  <si>
    <t>86P</t>
  </si>
  <si>
    <t>80P</t>
  </si>
  <si>
    <t>85P</t>
  </si>
  <si>
    <t>ECO
(030) (M)</t>
  </si>
  <si>
    <t>90P</t>
  </si>
  <si>
    <t>C1</t>
  </si>
  <si>
    <t>76P</t>
  </si>
  <si>
    <t>83P</t>
  </si>
  <si>
    <t>79P</t>
  </si>
  <si>
    <t>92P</t>
  </si>
  <si>
    <t>AB</t>
  </si>
  <si>
    <t>84P</t>
  </si>
  <si>
    <t>89P</t>
  </si>
  <si>
    <t>D1</t>
  </si>
  <si>
    <t>43P</t>
  </si>
  <si>
    <t>AB(T)</t>
  </si>
  <si>
    <t>77P</t>
  </si>
  <si>
    <t>19P</t>
  </si>
  <si>
    <t>E</t>
  </si>
  <si>
    <t>49P</t>
  </si>
  <si>
    <t>91P</t>
  </si>
  <si>
    <t>81P</t>
  </si>
  <si>
    <t>47P</t>
  </si>
  <si>
    <t>D2</t>
  </si>
  <si>
    <t>54P</t>
  </si>
  <si>
    <t>65P</t>
  </si>
  <si>
    <t>72P</t>
  </si>
  <si>
    <t>73P</t>
  </si>
  <si>
    <t>64P</t>
  </si>
  <si>
    <t>17P</t>
  </si>
  <si>
    <t>88P</t>
  </si>
  <si>
    <t>93P</t>
  </si>
  <si>
    <t>87P</t>
  </si>
  <si>
    <t>18P</t>
  </si>
  <si>
    <t>69P</t>
  </si>
  <si>
    <t>70P</t>
  </si>
  <si>
    <t>74P</t>
  </si>
  <si>
    <t>60P</t>
  </si>
  <si>
    <t>82P</t>
  </si>
  <si>
    <t>46P</t>
  </si>
  <si>
    <t>57P</t>
  </si>
  <si>
    <t>95P</t>
  </si>
  <si>
    <t>29P</t>
  </si>
  <si>
    <t>75P</t>
  </si>
  <si>
    <t>IP
(265)
(M)</t>
  </si>
  <si>
    <t>IP
(265)
(G)</t>
  </si>
  <si>
    <t>53P</t>
  </si>
  <si>
    <t>STUDENTS SCORING ABOVE 95%</t>
  </si>
</sst>
</file>

<file path=xl/styles.xml><?xml version="1.0" encoding="utf-8"?>
<styleSheet xmlns="http://schemas.openxmlformats.org/spreadsheetml/2006/main">
  <numFmts count="3">
    <numFmt numFmtId="164" formatCode="_-* #,##0.00_-;\-* #,##0.00_-;_-* &quot;-&quot;??_-;_-@_-"/>
    <numFmt numFmtId="165" formatCode="_(* #,##0.0_);_(* \(#,##0.0\);_(* &quot;-&quot;??_);_(@_)"/>
    <numFmt numFmtId="166" formatCode="_-* #,##0.0_-;\-* #,##0.0_-;_-* &quot;-&quot;??_-;_-@_-"/>
  </numFmts>
  <fonts count="11">
    <font>
      <sz val="11"/>
      <color theme="1"/>
      <name val="Calibri"/>
      <family val="2"/>
      <scheme val="minor"/>
    </font>
    <font>
      <sz val="11"/>
      <color theme="1"/>
      <name val="Calibri"/>
      <family val="2"/>
      <scheme val="minor"/>
    </font>
    <font>
      <sz val="14"/>
      <name val="Bookman Old Style"/>
      <family val="1"/>
    </font>
    <font>
      <b/>
      <sz val="14"/>
      <name val="Bookman Old Style"/>
      <family val="1"/>
    </font>
    <font>
      <b/>
      <sz val="14"/>
      <color theme="1"/>
      <name val="Bookman Old Style"/>
      <family val="1"/>
    </font>
    <font>
      <sz val="14"/>
      <color theme="1"/>
      <name val="Bookman Old Style"/>
      <family val="1"/>
    </font>
    <font>
      <b/>
      <sz val="22"/>
      <name val="Bookman Old Style"/>
      <family val="1"/>
    </font>
    <font>
      <b/>
      <sz val="18"/>
      <name val="Bookman Old Style"/>
      <family val="1"/>
    </font>
    <font>
      <sz val="12"/>
      <name val="Bookman Old Style"/>
      <family val="1"/>
    </font>
    <font>
      <b/>
      <u/>
      <sz val="16"/>
      <name val="Bookman Old Style"/>
      <family val="1"/>
    </font>
    <font>
      <sz val="16"/>
      <name val="Bookman Old Style"/>
      <family val="1"/>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164" fontId="1" fillId="0" borderId="0" applyFont="0" applyFill="0" applyBorder="0" applyAlignment="0" applyProtection="0"/>
  </cellStyleXfs>
  <cellXfs count="43">
    <xf numFmtId="0" fontId="0" fillId="0" borderId="0" xfId="0"/>
    <xf numFmtId="0" fontId="2" fillId="0" borderId="0" xfId="0" applyFont="1" applyAlignment="1"/>
    <xf numFmtId="0" fontId="3" fillId="0" borderId="2" xfId="0" applyFont="1" applyFill="1" applyBorder="1" applyAlignment="1">
      <alignment horizontal="center" wrapText="1"/>
    </xf>
    <xf numFmtId="0" fontId="3" fillId="0" borderId="2" xfId="0" applyFont="1" applyFill="1" applyBorder="1" applyAlignment="1">
      <alignment horizontal="center"/>
    </xf>
    <xf numFmtId="165" fontId="3" fillId="0" borderId="2" xfId="1" applyNumberFormat="1" applyFont="1" applyFill="1" applyBorder="1" applyAlignment="1">
      <alignment horizontal="center"/>
    </xf>
    <xf numFmtId="0" fontId="4" fillId="0" borderId="2" xfId="0" applyFont="1" applyBorder="1" applyAlignment="1">
      <alignment horizontal="center" wrapText="1"/>
    </xf>
    <xf numFmtId="0" fontId="3" fillId="0" borderId="0" xfId="0" applyFont="1" applyAlignment="1"/>
    <xf numFmtId="166" fontId="3" fillId="0" borderId="2" xfId="1" applyNumberFormat="1" applyFont="1" applyFill="1" applyBorder="1" applyAlignment="1">
      <alignment horizontal="center"/>
    </xf>
    <xf numFmtId="0" fontId="3" fillId="0" borderId="3" xfId="0" applyFont="1" applyFill="1" applyBorder="1" applyAlignment="1">
      <alignment horizontal="center"/>
    </xf>
    <xf numFmtId="0" fontId="2" fillId="0" borderId="2" xfId="0" applyFont="1" applyFill="1" applyBorder="1" applyAlignment="1">
      <alignment horizontal="center"/>
    </xf>
    <xf numFmtId="166" fontId="2" fillId="0" borderId="2" xfId="1" applyNumberFormat="1" applyFont="1" applyFill="1" applyBorder="1" applyAlignment="1">
      <alignment horizontal="center"/>
    </xf>
    <xf numFmtId="0" fontId="2" fillId="0" borderId="2" xfId="0" quotePrefix="1" applyFont="1" applyFill="1" applyBorder="1" applyAlignment="1">
      <alignment horizontal="center"/>
    </xf>
    <xf numFmtId="0" fontId="2" fillId="0" borderId="0" xfId="0" applyFont="1" applyAlignment="1">
      <alignment wrapText="1"/>
    </xf>
    <xf numFmtId="0" fontId="2" fillId="0" borderId="0" xfId="0" applyFont="1" applyAlignment="1">
      <alignment horizontal="center"/>
    </xf>
    <xf numFmtId="166" fontId="2" fillId="0" borderId="0" xfId="1" applyNumberFormat="1" applyFont="1" applyAlignment="1">
      <alignment horizontal="center"/>
    </xf>
    <xf numFmtId="166" fontId="2" fillId="0" borderId="0" xfId="1" applyNumberFormat="1" applyFont="1" applyAlignment="1"/>
    <xf numFmtId="165" fontId="2" fillId="0" borderId="2" xfId="1" applyNumberFormat="1" applyFont="1" applyFill="1" applyBorder="1" applyAlignment="1">
      <alignment horizontal="center"/>
    </xf>
    <xf numFmtId="165" fontId="2" fillId="0" borderId="0" xfId="0" applyNumberFormat="1" applyFont="1" applyAlignment="1"/>
    <xf numFmtId="0" fontId="5" fillId="0" borderId="0" xfId="0" applyFont="1" applyAlignment="1"/>
    <xf numFmtId="0" fontId="5" fillId="0" borderId="0" xfId="0" applyFont="1" applyAlignment="1">
      <alignment vertical="center"/>
    </xf>
    <xf numFmtId="0" fontId="3" fillId="0" borderId="2" xfId="0" applyFont="1" applyBorder="1" applyAlignment="1">
      <alignment horizontal="center"/>
    </xf>
    <xf numFmtId="0" fontId="3" fillId="0" borderId="2" xfId="0" applyFont="1" applyBorder="1" applyAlignment="1">
      <alignment horizontal="center" wrapText="1"/>
    </xf>
    <xf numFmtId="0" fontId="2" fillId="0" borderId="2" xfId="0" applyFont="1" applyBorder="1" applyAlignment="1">
      <alignment horizontal="center"/>
    </xf>
    <xf numFmtId="165" fontId="2" fillId="0" borderId="2" xfId="1" applyNumberFormat="1" applyFont="1" applyBorder="1" applyAlignment="1">
      <alignment horizontal="center"/>
    </xf>
    <xf numFmtId="0" fontId="2" fillId="0" borderId="4" xfId="0" applyFont="1" applyBorder="1" applyAlignment="1">
      <alignment horizontal="center"/>
    </xf>
    <xf numFmtId="165" fontId="2" fillId="0" borderId="4" xfId="1" applyNumberFormat="1" applyFont="1" applyBorder="1" applyAlignment="1">
      <alignment horizontal="center"/>
    </xf>
    <xf numFmtId="0" fontId="5" fillId="0" borderId="2" xfId="0" applyFont="1" applyBorder="1" applyAlignment="1">
      <alignment horizontal="center"/>
    </xf>
    <xf numFmtId="0" fontId="5" fillId="0" borderId="0" xfId="0" applyFont="1" applyAlignment="1">
      <alignment horizontal="center"/>
    </xf>
    <xf numFmtId="0" fontId="8" fillId="0" borderId="0" xfId="0" applyFont="1"/>
    <xf numFmtId="0" fontId="10" fillId="0" borderId="2" xfId="0" applyFont="1" applyBorder="1"/>
    <xf numFmtId="0" fontId="10" fillId="0" borderId="2" xfId="0" applyFont="1" applyBorder="1" applyAlignment="1">
      <alignment horizontal="center"/>
    </xf>
    <xf numFmtId="39" fontId="10" fillId="0" borderId="2" xfId="1" applyNumberFormat="1" applyFont="1" applyBorder="1" applyAlignment="1">
      <alignment horizontal="center"/>
    </xf>
    <xf numFmtId="0" fontId="8" fillId="0" borderId="0" xfId="0" applyFont="1" applyAlignment="1">
      <alignment horizontal="center"/>
    </xf>
    <xf numFmtId="0" fontId="3" fillId="0" borderId="3" xfId="0" applyFont="1" applyBorder="1" applyAlignment="1"/>
    <xf numFmtId="0" fontId="5" fillId="0" borderId="2" xfId="0" applyFont="1" applyBorder="1"/>
    <xf numFmtId="0" fontId="5" fillId="0" borderId="4" xfId="0" applyFont="1" applyBorder="1" applyAlignment="1">
      <alignment horizontal="center"/>
    </xf>
    <xf numFmtId="0" fontId="6" fillId="0" borderId="0" xfId="0" applyFont="1" applyAlignment="1">
      <alignment horizontal="center" vertical="center"/>
    </xf>
    <xf numFmtId="0" fontId="7" fillId="0" borderId="1" xfId="0" applyFont="1" applyFill="1" applyBorder="1" applyAlignment="1">
      <alignment horizontal="center" vertical="center"/>
    </xf>
    <xf numFmtId="0" fontId="6" fillId="0" borderId="0" xfId="0" applyFont="1" applyFill="1" applyAlignment="1">
      <alignment horizontal="center" vertical="center"/>
    </xf>
    <xf numFmtId="0" fontId="7" fillId="0" borderId="0" xfId="0" applyFont="1" applyBorder="1" applyAlignment="1">
      <alignment horizontal="center" vertical="center"/>
    </xf>
    <xf numFmtId="0" fontId="7" fillId="0" borderId="2" xfId="0" applyFont="1" applyBorder="1" applyAlignment="1">
      <alignment horizontal="center"/>
    </xf>
    <xf numFmtId="0" fontId="9" fillId="0" borderId="2" xfId="0" applyFont="1" applyBorder="1" applyAlignment="1">
      <alignment horizontal="center" wrapText="1"/>
    </xf>
    <xf numFmtId="0" fontId="9" fillId="0" borderId="2" xfId="0" applyFont="1" applyBorder="1" applyAlignment="1">
      <alignment horizontal="center"/>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Z89"/>
  <sheetViews>
    <sheetView view="pageBreakPreview" zoomScale="65" zoomScaleSheetLayoutView="65" workbookViewId="0">
      <pane ySplit="3" topLeftCell="A79" activePane="bottomLeft" state="frozen"/>
      <selection pane="bottomLeft" activeCell="Z85" sqref="Z85:Z86"/>
    </sheetView>
  </sheetViews>
  <sheetFormatPr defaultRowHeight="30.75" customHeight="1"/>
  <cols>
    <col min="1" max="1" width="5.85546875" style="1" bestFit="1" customWidth="1"/>
    <col min="2" max="2" width="15.28515625" style="13" customWidth="1"/>
    <col min="3" max="3" width="38.42578125" style="12" bestFit="1" customWidth="1"/>
    <col min="4" max="4" width="9.85546875" style="1" bestFit="1" customWidth="1"/>
    <col min="5" max="5" width="9.85546875" style="1" customWidth="1"/>
    <col min="6" max="6" width="12.140625" style="1" bestFit="1" customWidth="1"/>
    <col min="7" max="7" width="12.140625" style="1" customWidth="1"/>
    <col min="8" max="8" width="8.7109375" style="1" bestFit="1" customWidth="1"/>
    <col min="9" max="9" width="8.7109375" style="1" customWidth="1"/>
    <col min="10" max="11" width="10.7109375" style="1" bestFit="1" customWidth="1"/>
    <col min="12" max="13" width="11" style="1" customWidth="1"/>
    <col min="14" max="14" width="8.7109375" style="1" bestFit="1" customWidth="1"/>
    <col min="15" max="15" width="8.7109375" style="1" customWidth="1"/>
    <col min="16" max="16" width="8.7109375" style="1" bestFit="1" customWidth="1"/>
    <col min="17" max="17" width="8.7109375" style="1" customWidth="1"/>
    <col min="18" max="18" width="8.7109375" style="1" bestFit="1" customWidth="1"/>
    <col min="19" max="19" width="8.7109375" style="1" customWidth="1"/>
    <col min="20" max="20" width="8.7109375" style="1" bestFit="1" customWidth="1"/>
    <col min="21" max="23" width="8.7109375" style="1" customWidth="1"/>
    <col min="24" max="24" width="11.5703125" style="1" bestFit="1" customWidth="1"/>
    <col min="25" max="25" width="9.85546875" style="1" bestFit="1" customWidth="1"/>
    <col min="26" max="26" width="9.7109375" style="15" bestFit="1" customWidth="1"/>
    <col min="27" max="16384" width="9.140625" style="1"/>
  </cols>
  <sheetData>
    <row r="1" spans="1:26" ht="30.75" customHeight="1">
      <c r="A1" s="36" t="s">
        <v>0</v>
      </c>
      <c r="B1" s="36"/>
      <c r="C1" s="36"/>
      <c r="D1" s="36"/>
      <c r="E1" s="36"/>
      <c r="F1" s="36"/>
      <c r="G1" s="36"/>
      <c r="H1" s="36"/>
      <c r="I1" s="36"/>
      <c r="J1" s="36"/>
      <c r="K1" s="36"/>
      <c r="L1" s="36"/>
      <c r="M1" s="36"/>
      <c r="N1" s="36"/>
      <c r="O1" s="36"/>
      <c r="P1" s="36"/>
      <c r="Q1" s="36"/>
      <c r="R1" s="36"/>
      <c r="S1" s="36"/>
      <c r="T1" s="36"/>
      <c r="U1" s="36"/>
      <c r="V1" s="36"/>
      <c r="W1" s="36"/>
      <c r="X1" s="36"/>
      <c r="Y1" s="36"/>
      <c r="Z1" s="36"/>
    </row>
    <row r="2" spans="1:26" ht="30.75" customHeight="1">
      <c r="A2" s="37" t="s">
        <v>60</v>
      </c>
      <c r="B2" s="37"/>
      <c r="C2" s="37"/>
      <c r="D2" s="37"/>
      <c r="E2" s="37"/>
      <c r="F2" s="37"/>
      <c r="G2" s="37"/>
      <c r="H2" s="37"/>
      <c r="I2" s="37"/>
      <c r="J2" s="37"/>
      <c r="K2" s="37"/>
      <c r="L2" s="37"/>
      <c r="M2" s="37"/>
      <c r="N2" s="37"/>
      <c r="O2" s="37"/>
      <c r="P2" s="37"/>
      <c r="Q2" s="37"/>
      <c r="R2" s="37"/>
      <c r="S2" s="37"/>
      <c r="T2" s="37"/>
      <c r="U2" s="37"/>
      <c r="V2" s="37"/>
      <c r="W2" s="37"/>
      <c r="X2" s="37"/>
      <c r="Y2" s="37"/>
      <c r="Z2" s="37"/>
    </row>
    <row r="3" spans="1:26" ht="78.75" customHeight="1">
      <c r="A3" s="2" t="s">
        <v>1</v>
      </c>
      <c r="B3" s="2" t="s">
        <v>63</v>
      </c>
      <c r="C3" s="2" t="s">
        <v>2</v>
      </c>
      <c r="D3" s="2" t="s">
        <v>7</v>
      </c>
      <c r="E3" s="2" t="s">
        <v>8</v>
      </c>
      <c r="F3" s="2" t="s">
        <v>9</v>
      </c>
      <c r="G3" s="2" t="s">
        <v>10</v>
      </c>
      <c r="H3" s="2" t="s">
        <v>11</v>
      </c>
      <c r="I3" s="2" t="s">
        <v>12</v>
      </c>
      <c r="J3" s="2" t="s">
        <v>13</v>
      </c>
      <c r="K3" s="2" t="s">
        <v>14</v>
      </c>
      <c r="L3" s="2" t="s">
        <v>15</v>
      </c>
      <c r="M3" s="2" t="s">
        <v>16</v>
      </c>
      <c r="N3" s="2" t="s">
        <v>17</v>
      </c>
      <c r="O3" s="2" t="s">
        <v>18</v>
      </c>
      <c r="P3" s="2" t="s">
        <v>19</v>
      </c>
      <c r="Q3" s="2" t="s">
        <v>20</v>
      </c>
      <c r="R3" s="2" t="s">
        <v>23</v>
      </c>
      <c r="S3" s="2" t="s">
        <v>24</v>
      </c>
      <c r="T3" s="2" t="s">
        <v>25</v>
      </c>
      <c r="U3" s="2" t="s">
        <v>26</v>
      </c>
      <c r="V3" s="2" t="s">
        <v>249</v>
      </c>
      <c r="W3" s="2" t="s">
        <v>48</v>
      </c>
      <c r="X3" s="3" t="s">
        <v>3</v>
      </c>
      <c r="Y3" s="3" t="s">
        <v>4</v>
      </c>
      <c r="Z3" s="7" t="s">
        <v>5</v>
      </c>
    </row>
    <row r="4" spans="1:26" ht="30.75" customHeight="1">
      <c r="A4" s="9">
        <v>1</v>
      </c>
      <c r="B4" s="26">
        <v>14709940</v>
      </c>
      <c r="C4" s="34" t="s">
        <v>133</v>
      </c>
      <c r="D4" s="9">
        <v>99</v>
      </c>
      <c r="E4" s="9" t="s">
        <v>241</v>
      </c>
      <c r="F4" s="9">
        <v>95</v>
      </c>
      <c r="G4" s="9" t="s">
        <v>241</v>
      </c>
      <c r="H4" s="9">
        <v>95</v>
      </c>
      <c r="I4" s="9" t="s">
        <v>241</v>
      </c>
      <c r="J4" s="9">
        <v>99</v>
      </c>
      <c r="K4" s="9" t="s">
        <v>241</v>
      </c>
      <c r="L4" s="9"/>
      <c r="M4" s="9"/>
      <c r="N4" s="9"/>
      <c r="O4" s="9"/>
      <c r="P4" s="9"/>
      <c r="Q4" s="9"/>
      <c r="R4" s="9">
        <v>100</v>
      </c>
      <c r="S4" s="9" t="s">
        <v>241</v>
      </c>
      <c r="T4" s="9"/>
      <c r="U4" s="9"/>
      <c r="V4" s="9"/>
      <c r="W4" s="9"/>
      <c r="X4" s="9">
        <f t="shared" ref="X4:X35" si="0">SUM(D4:W4)</f>
        <v>488</v>
      </c>
      <c r="Y4" s="9">
        <v>500</v>
      </c>
      <c r="Z4" s="10">
        <f t="shared" ref="Z4:Z35" si="1">(X4/Y4)*100</f>
        <v>97.6</v>
      </c>
    </row>
    <row r="5" spans="1:26" ht="30.75" customHeight="1">
      <c r="A5" s="9">
        <f>A4+1</f>
        <v>2</v>
      </c>
      <c r="B5" s="26">
        <v>14709879</v>
      </c>
      <c r="C5" s="34" t="s">
        <v>73</v>
      </c>
      <c r="D5" s="9">
        <v>95</v>
      </c>
      <c r="E5" s="9" t="s">
        <v>241</v>
      </c>
      <c r="F5" s="9">
        <v>99</v>
      </c>
      <c r="G5" s="9" t="s">
        <v>241</v>
      </c>
      <c r="H5" s="9">
        <v>97</v>
      </c>
      <c r="I5" s="9" t="s">
        <v>241</v>
      </c>
      <c r="J5" s="9">
        <v>98</v>
      </c>
      <c r="K5" s="9" t="s">
        <v>241</v>
      </c>
      <c r="L5" s="9">
        <v>98</v>
      </c>
      <c r="M5" s="9" t="s">
        <v>241</v>
      </c>
      <c r="N5" s="9"/>
      <c r="O5" s="9"/>
      <c r="P5" s="9"/>
      <c r="Q5" s="9"/>
      <c r="R5" s="9"/>
      <c r="S5" s="9"/>
      <c r="T5" s="9"/>
      <c r="U5" s="9"/>
      <c r="V5" s="9"/>
      <c r="W5" s="9"/>
      <c r="X5" s="9">
        <f t="shared" si="0"/>
        <v>487</v>
      </c>
      <c r="Y5" s="9">
        <v>500</v>
      </c>
      <c r="Z5" s="10">
        <f t="shared" si="1"/>
        <v>97.399999999999991</v>
      </c>
    </row>
    <row r="6" spans="1:26" ht="30.75" customHeight="1">
      <c r="A6" s="9">
        <f t="shared" ref="A6:A69" si="2">A5+1</f>
        <v>3</v>
      </c>
      <c r="B6" s="26">
        <v>14709906</v>
      </c>
      <c r="C6" s="34" t="s">
        <v>100</v>
      </c>
      <c r="D6" s="9">
        <v>98</v>
      </c>
      <c r="E6" s="9" t="s">
        <v>241</v>
      </c>
      <c r="F6" s="9">
        <v>98</v>
      </c>
      <c r="G6" s="9" t="s">
        <v>241</v>
      </c>
      <c r="H6" s="9">
        <v>98</v>
      </c>
      <c r="I6" s="9" t="s">
        <v>241</v>
      </c>
      <c r="J6" s="9">
        <v>96</v>
      </c>
      <c r="K6" s="9" t="s">
        <v>241</v>
      </c>
      <c r="L6" s="9"/>
      <c r="M6" s="9"/>
      <c r="N6" s="9">
        <v>96</v>
      </c>
      <c r="O6" s="9" t="s">
        <v>240</v>
      </c>
      <c r="P6" s="9"/>
      <c r="Q6" s="9"/>
      <c r="R6" s="9"/>
      <c r="S6" s="9"/>
      <c r="T6" s="9"/>
      <c r="U6" s="9"/>
      <c r="V6" s="9"/>
      <c r="W6" s="9"/>
      <c r="X6" s="9">
        <f t="shared" si="0"/>
        <v>486</v>
      </c>
      <c r="Y6" s="9">
        <v>500</v>
      </c>
      <c r="Z6" s="10">
        <f t="shared" si="1"/>
        <v>97.2</v>
      </c>
    </row>
    <row r="7" spans="1:26" ht="30.75" customHeight="1">
      <c r="A7" s="9">
        <f t="shared" si="2"/>
        <v>4</v>
      </c>
      <c r="B7" s="26">
        <v>14709947</v>
      </c>
      <c r="C7" s="34" t="s">
        <v>140</v>
      </c>
      <c r="D7" s="9">
        <v>96</v>
      </c>
      <c r="E7" s="9" t="s">
        <v>241</v>
      </c>
      <c r="F7" s="9"/>
      <c r="G7" s="9"/>
      <c r="H7" s="9">
        <v>95</v>
      </c>
      <c r="I7" s="9" t="s">
        <v>241</v>
      </c>
      <c r="J7" s="9">
        <v>95</v>
      </c>
      <c r="K7" s="9" t="s">
        <v>241</v>
      </c>
      <c r="L7" s="9"/>
      <c r="M7" s="9"/>
      <c r="N7" s="9"/>
      <c r="O7" s="9"/>
      <c r="P7" s="9"/>
      <c r="Q7" s="9"/>
      <c r="R7" s="9">
        <v>96</v>
      </c>
      <c r="S7" s="9" t="s">
        <v>241</v>
      </c>
      <c r="T7" s="9">
        <v>99</v>
      </c>
      <c r="U7" s="9" t="s">
        <v>241</v>
      </c>
      <c r="V7" s="9"/>
      <c r="W7" s="9"/>
      <c r="X7" s="9">
        <f t="shared" si="0"/>
        <v>481</v>
      </c>
      <c r="Y7" s="9">
        <v>500</v>
      </c>
      <c r="Z7" s="10">
        <f t="shared" si="1"/>
        <v>96.2</v>
      </c>
    </row>
    <row r="8" spans="1:26" ht="30.75" customHeight="1">
      <c r="A8" s="9">
        <f t="shared" si="2"/>
        <v>5</v>
      </c>
      <c r="B8" s="26">
        <v>14709942</v>
      </c>
      <c r="C8" s="34" t="s">
        <v>135</v>
      </c>
      <c r="D8" s="9">
        <v>95</v>
      </c>
      <c r="E8" s="9" t="s">
        <v>241</v>
      </c>
      <c r="F8" s="9"/>
      <c r="G8" s="9"/>
      <c r="H8" s="9">
        <v>95</v>
      </c>
      <c r="I8" s="9" t="s">
        <v>241</v>
      </c>
      <c r="J8" s="9">
        <v>95</v>
      </c>
      <c r="K8" s="9" t="s">
        <v>241</v>
      </c>
      <c r="L8" s="9"/>
      <c r="M8" s="9"/>
      <c r="N8" s="9"/>
      <c r="O8" s="9"/>
      <c r="P8" s="9">
        <v>97</v>
      </c>
      <c r="Q8" s="9" t="s">
        <v>241</v>
      </c>
      <c r="R8" s="9">
        <v>99</v>
      </c>
      <c r="S8" s="9" t="s">
        <v>241</v>
      </c>
      <c r="T8" s="9"/>
      <c r="U8" s="9"/>
      <c r="V8" s="9"/>
      <c r="W8" s="9"/>
      <c r="X8" s="9">
        <f t="shared" si="0"/>
        <v>481</v>
      </c>
      <c r="Y8" s="9">
        <v>500</v>
      </c>
      <c r="Z8" s="10">
        <f t="shared" si="1"/>
        <v>96.2</v>
      </c>
    </row>
    <row r="9" spans="1:26" ht="30.75" customHeight="1">
      <c r="A9" s="9">
        <f t="shared" si="2"/>
        <v>6</v>
      </c>
      <c r="B9" s="26">
        <v>14709916</v>
      </c>
      <c r="C9" s="34" t="s">
        <v>110</v>
      </c>
      <c r="D9" s="9">
        <v>95</v>
      </c>
      <c r="E9" s="9" t="s">
        <v>241</v>
      </c>
      <c r="F9" s="9">
        <v>100</v>
      </c>
      <c r="G9" s="9" t="s">
        <v>241</v>
      </c>
      <c r="H9" s="9">
        <v>95</v>
      </c>
      <c r="I9" s="9" t="s">
        <v>241</v>
      </c>
      <c r="J9" s="9">
        <v>96</v>
      </c>
      <c r="K9" s="9" t="s">
        <v>241</v>
      </c>
      <c r="L9" s="9"/>
      <c r="M9" s="9"/>
      <c r="N9" s="9"/>
      <c r="O9" s="9"/>
      <c r="P9" s="9">
        <v>94</v>
      </c>
      <c r="Q9" s="9" t="s">
        <v>241</v>
      </c>
      <c r="R9" s="9"/>
      <c r="S9" s="9"/>
      <c r="T9" s="9"/>
      <c r="U9" s="9"/>
      <c r="V9" s="9"/>
      <c r="W9" s="9"/>
      <c r="X9" s="9">
        <f t="shared" si="0"/>
        <v>480</v>
      </c>
      <c r="Y9" s="9">
        <v>500</v>
      </c>
      <c r="Z9" s="10">
        <f t="shared" si="1"/>
        <v>96</v>
      </c>
    </row>
    <row r="10" spans="1:26" ht="30.75" customHeight="1">
      <c r="A10" s="9">
        <f t="shared" si="2"/>
        <v>7</v>
      </c>
      <c r="B10" s="26">
        <v>14709921</v>
      </c>
      <c r="C10" s="34" t="s">
        <v>115</v>
      </c>
      <c r="D10" s="9">
        <v>97</v>
      </c>
      <c r="E10" s="9" t="s">
        <v>241</v>
      </c>
      <c r="F10" s="9">
        <v>97</v>
      </c>
      <c r="G10" s="9" t="s">
        <v>241</v>
      </c>
      <c r="H10" s="9">
        <v>95</v>
      </c>
      <c r="I10" s="9" t="s">
        <v>241</v>
      </c>
      <c r="J10" s="9">
        <v>97</v>
      </c>
      <c r="K10" s="9" t="s">
        <v>241</v>
      </c>
      <c r="L10" s="9"/>
      <c r="M10" s="9"/>
      <c r="N10" s="9"/>
      <c r="O10" s="9"/>
      <c r="P10" s="9">
        <v>92</v>
      </c>
      <c r="Q10" s="9" t="s">
        <v>240</v>
      </c>
      <c r="R10" s="9"/>
      <c r="S10" s="9"/>
      <c r="T10" s="9"/>
      <c r="U10" s="9"/>
      <c r="V10" s="9"/>
      <c r="W10" s="9"/>
      <c r="X10" s="9">
        <f t="shared" si="0"/>
        <v>478</v>
      </c>
      <c r="Y10" s="9">
        <v>500</v>
      </c>
      <c r="Z10" s="10">
        <f t="shared" si="1"/>
        <v>95.6</v>
      </c>
    </row>
    <row r="11" spans="1:26" ht="30.75" customHeight="1">
      <c r="A11" s="9">
        <f t="shared" si="2"/>
        <v>8</v>
      </c>
      <c r="B11" s="26">
        <v>14709928</v>
      </c>
      <c r="C11" s="34" t="s">
        <v>122</v>
      </c>
      <c r="D11" s="9">
        <v>97</v>
      </c>
      <c r="E11" s="9" t="s">
        <v>241</v>
      </c>
      <c r="F11" s="9">
        <v>96</v>
      </c>
      <c r="G11" s="9" t="s">
        <v>241</v>
      </c>
      <c r="H11" s="9">
        <v>95</v>
      </c>
      <c r="I11" s="9" t="s">
        <v>241</v>
      </c>
      <c r="J11" s="9">
        <v>92</v>
      </c>
      <c r="K11" s="9" t="s">
        <v>240</v>
      </c>
      <c r="L11" s="9"/>
      <c r="M11" s="9"/>
      <c r="N11" s="9"/>
      <c r="O11" s="9"/>
      <c r="P11" s="9">
        <v>97</v>
      </c>
      <c r="Q11" s="9" t="s">
        <v>241</v>
      </c>
      <c r="R11" s="9"/>
      <c r="S11" s="9"/>
      <c r="T11" s="9"/>
      <c r="U11" s="9"/>
      <c r="V11" s="9"/>
      <c r="W11" s="9"/>
      <c r="X11" s="9">
        <f t="shared" si="0"/>
        <v>477</v>
      </c>
      <c r="Y11" s="9">
        <v>500</v>
      </c>
      <c r="Z11" s="10">
        <f t="shared" si="1"/>
        <v>95.399999999999991</v>
      </c>
    </row>
    <row r="12" spans="1:26" ht="30.75" customHeight="1">
      <c r="A12" s="9">
        <f t="shared" si="2"/>
        <v>9</v>
      </c>
      <c r="B12" s="26">
        <v>14709910</v>
      </c>
      <c r="C12" s="34" t="s">
        <v>104</v>
      </c>
      <c r="D12" s="9">
        <v>95</v>
      </c>
      <c r="E12" s="9" t="s">
        <v>241</v>
      </c>
      <c r="F12" s="9">
        <v>95</v>
      </c>
      <c r="G12" s="9" t="s">
        <v>241</v>
      </c>
      <c r="H12" s="9">
        <v>95</v>
      </c>
      <c r="I12" s="9" t="s">
        <v>241</v>
      </c>
      <c r="J12" s="9">
        <v>95</v>
      </c>
      <c r="K12" s="9" t="s">
        <v>241</v>
      </c>
      <c r="L12" s="9"/>
      <c r="M12" s="9"/>
      <c r="N12" s="9"/>
      <c r="O12" s="9"/>
      <c r="P12" s="9">
        <v>96</v>
      </c>
      <c r="Q12" s="9" t="s">
        <v>241</v>
      </c>
      <c r="R12" s="9"/>
      <c r="S12" s="9"/>
      <c r="T12" s="9"/>
      <c r="U12" s="9"/>
      <c r="V12" s="9"/>
      <c r="W12" s="9"/>
      <c r="X12" s="9">
        <f t="shared" si="0"/>
        <v>476</v>
      </c>
      <c r="Y12" s="9">
        <v>500</v>
      </c>
      <c r="Z12" s="10">
        <f t="shared" si="1"/>
        <v>95.199999999999989</v>
      </c>
    </row>
    <row r="13" spans="1:26" ht="30.75" customHeight="1">
      <c r="A13" s="9">
        <f t="shared" si="2"/>
        <v>10</v>
      </c>
      <c r="B13" s="26">
        <v>14709937</v>
      </c>
      <c r="C13" s="34" t="s">
        <v>131</v>
      </c>
      <c r="D13" s="9">
        <v>95</v>
      </c>
      <c r="E13" s="9" t="s">
        <v>241</v>
      </c>
      <c r="F13" s="9"/>
      <c r="G13" s="9"/>
      <c r="H13" s="9">
        <v>95</v>
      </c>
      <c r="I13" s="9" t="s">
        <v>241</v>
      </c>
      <c r="J13" s="9">
        <v>98</v>
      </c>
      <c r="K13" s="9" t="s">
        <v>241</v>
      </c>
      <c r="L13" s="9"/>
      <c r="M13" s="9"/>
      <c r="N13" s="9"/>
      <c r="O13" s="9"/>
      <c r="P13" s="9">
        <v>93</v>
      </c>
      <c r="Q13" s="9" t="s">
        <v>240</v>
      </c>
      <c r="R13" s="9">
        <v>95</v>
      </c>
      <c r="S13" s="9" t="s">
        <v>241</v>
      </c>
      <c r="T13" s="9"/>
      <c r="U13" s="9"/>
      <c r="V13" s="9"/>
      <c r="W13" s="9"/>
      <c r="X13" s="9">
        <f t="shared" si="0"/>
        <v>476</v>
      </c>
      <c r="Y13" s="9">
        <v>500</v>
      </c>
      <c r="Z13" s="10">
        <f t="shared" si="1"/>
        <v>95.199999999999989</v>
      </c>
    </row>
    <row r="14" spans="1:26" ht="30.75" customHeight="1">
      <c r="A14" s="9">
        <f t="shared" si="2"/>
        <v>11</v>
      </c>
      <c r="B14" s="26">
        <v>14709930</v>
      </c>
      <c r="C14" s="34" t="s">
        <v>124</v>
      </c>
      <c r="D14" s="9">
        <v>95</v>
      </c>
      <c r="E14" s="9" t="s">
        <v>241</v>
      </c>
      <c r="F14" s="9"/>
      <c r="G14" s="9"/>
      <c r="H14" s="9">
        <v>87</v>
      </c>
      <c r="I14" s="9" t="s">
        <v>240</v>
      </c>
      <c r="J14" s="9">
        <v>96</v>
      </c>
      <c r="K14" s="9" t="s">
        <v>241</v>
      </c>
      <c r="L14" s="9"/>
      <c r="M14" s="9"/>
      <c r="N14" s="9"/>
      <c r="O14" s="9"/>
      <c r="P14" s="9">
        <v>99</v>
      </c>
      <c r="Q14" s="9" t="s">
        <v>241</v>
      </c>
      <c r="R14" s="9">
        <v>98</v>
      </c>
      <c r="S14" s="9" t="s">
        <v>241</v>
      </c>
      <c r="T14" s="9"/>
      <c r="U14" s="9"/>
      <c r="V14" s="9"/>
      <c r="W14" s="9"/>
      <c r="X14" s="9">
        <f t="shared" si="0"/>
        <v>475</v>
      </c>
      <c r="Y14" s="9">
        <v>500</v>
      </c>
      <c r="Z14" s="10">
        <f t="shared" si="1"/>
        <v>95</v>
      </c>
    </row>
    <row r="15" spans="1:26" ht="30.75" customHeight="1">
      <c r="A15" s="9">
        <f t="shared" si="2"/>
        <v>12</v>
      </c>
      <c r="B15" s="26">
        <v>14709877</v>
      </c>
      <c r="C15" s="34" t="s">
        <v>71</v>
      </c>
      <c r="D15" s="9">
        <v>95</v>
      </c>
      <c r="E15" s="9" t="s">
        <v>241</v>
      </c>
      <c r="F15" s="9">
        <v>95</v>
      </c>
      <c r="G15" s="9" t="s">
        <v>241</v>
      </c>
      <c r="H15" s="9">
        <v>94</v>
      </c>
      <c r="I15" s="9" t="s">
        <v>241</v>
      </c>
      <c r="J15" s="9">
        <v>95</v>
      </c>
      <c r="K15" s="9" t="s">
        <v>241</v>
      </c>
      <c r="L15" s="9">
        <v>96</v>
      </c>
      <c r="M15" s="9" t="s">
        <v>241</v>
      </c>
      <c r="N15" s="9"/>
      <c r="O15" s="9"/>
      <c r="P15" s="9"/>
      <c r="Q15" s="9"/>
      <c r="R15" s="9"/>
      <c r="S15" s="9"/>
      <c r="T15" s="9"/>
      <c r="U15" s="9"/>
      <c r="V15" s="9"/>
      <c r="W15" s="9"/>
      <c r="X15" s="9">
        <f t="shared" si="0"/>
        <v>475</v>
      </c>
      <c r="Y15" s="9">
        <v>500</v>
      </c>
      <c r="Z15" s="10">
        <f t="shared" si="1"/>
        <v>95</v>
      </c>
    </row>
    <row r="16" spans="1:26" ht="30.75" customHeight="1">
      <c r="A16" s="9">
        <f t="shared" si="2"/>
        <v>13</v>
      </c>
      <c r="B16" s="26">
        <v>14709883</v>
      </c>
      <c r="C16" s="34" t="s">
        <v>77</v>
      </c>
      <c r="D16" s="9">
        <v>94</v>
      </c>
      <c r="E16" s="9" t="s">
        <v>241</v>
      </c>
      <c r="F16" s="9">
        <v>95</v>
      </c>
      <c r="G16" s="9" t="s">
        <v>241</v>
      </c>
      <c r="H16" s="9">
        <v>94</v>
      </c>
      <c r="I16" s="9" t="s">
        <v>241</v>
      </c>
      <c r="J16" s="9">
        <v>95</v>
      </c>
      <c r="K16" s="9" t="s">
        <v>241</v>
      </c>
      <c r="L16" s="9">
        <v>95</v>
      </c>
      <c r="M16" s="9" t="s">
        <v>241</v>
      </c>
      <c r="N16" s="9"/>
      <c r="O16" s="9"/>
      <c r="P16" s="9"/>
      <c r="Q16" s="9"/>
      <c r="R16" s="9"/>
      <c r="S16" s="9"/>
      <c r="T16" s="9"/>
      <c r="U16" s="9"/>
      <c r="V16" s="9"/>
      <c r="W16" s="9"/>
      <c r="X16" s="9">
        <f t="shared" si="0"/>
        <v>473</v>
      </c>
      <c r="Y16" s="9">
        <v>500</v>
      </c>
      <c r="Z16" s="10">
        <f t="shared" si="1"/>
        <v>94.6</v>
      </c>
    </row>
    <row r="17" spans="1:26" ht="30.75" customHeight="1">
      <c r="A17" s="9">
        <f t="shared" si="2"/>
        <v>14</v>
      </c>
      <c r="B17" s="26">
        <v>14709938</v>
      </c>
      <c r="C17" s="34" t="s">
        <v>45</v>
      </c>
      <c r="D17" s="9">
        <v>95</v>
      </c>
      <c r="E17" s="9" t="s">
        <v>241</v>
      </c>
      <c r="F17" s="9"/>
      <c r="G17" s="9"/>
      <c r="H17" s="9">
        <v>89</v>
      </c>
      <c r="I17" s="9" t="s">
        <v>240</v>
      </c>
      <c r="J17" s="9">
        <v>93</v>
      </c>
      <c r="K17" s="9" t="s">
        <v>240</v>
      </c>
      <c r="L17" s="9"/>
      <c r="M17" s="9"/>
      <c r="N17" s="9"/>
      <c r="O17" s="9"/>
      <c r="P17" s="9"/>
      <c r="Q17" s="9"/>
      <c r="R17" s="9">
        <v>98</v>
      </c>
      <c r="S17" s="9" t="s">
        <v>241</v>
      </c>
      <c r="T17" s="9">
        <v>97</v>
      </c>
      <c r="U17" s="9" t="s">
        <v>240</v>
      </c>
      <c r="V17" s="9"/>
      <c r="W17" s="9"/>
      <c r="X17" s="9">
        <f t="shared" si="0"/>
        <v>472</v>
      </c>
      <c r="Y17" s="9">
        <v>500</v>
      </c>
      <c r="Z17" s="10">
        <f t="shared" si="1"/>
        <v>94.399999999999991</v>
      </c>
    </row>
    <row r="18" spans="1:26" ht="30.75" customHeight="1">
      <c r="A18" s="9">
        <f t="shared" si="2"/>
        <v>15</v>
      </c>
      <c r="B18" s="26">
        <v>14709870</v>
      </c>
      <c r="C18" s="34" t="s">
        <v>64</v>
      </c>
      <c r="D18" s="9">
        <v>92</v>
      </c>
      <c r="E18" s="9" t="s">
        <v>240</v>
      </c>
      <c r="F18" s="9">
        <v>95</v>
      </c>
      <c r="G18" s="9" t="s">
        <v>241</v>
      </c>
      <c r="H18" s="9">
        <v>95</v>
      </c>
      <c r="I18" s="9" t="s">
        <v>241</v>
      </c>
      <c r="J18" s="9">
        <v>95</v>
      </c>
      <c r="K18" s="9" t="s">
        <v>241</v>
      </c>
      <c r="L18" s="9">
        <v>95</v>
      </c>
      <c r="M18" s="9" t="s">
        <v>241</v>
      </c>
      <c r="N18" s="9"/>
      <c r="O18" s="9"/>
      <c r="P18" s="9"/>
      <c r="Q18" s="9"/>
      <c r="R18" s="9"/>
      <c r="S18" s="9"/>
      <c r="T18" s="9"/>
      <c r="U18" s="9"/>
      <c r="V18" s="9"/>
      <c r="W18" s="9"/>
      <c r="X18" s="9">
        <f t="shared" si="0"/>
        <v>472</v>
      </c>
      <c r="Y18" s="9">
        <v>500</v>
      </c>
      <c r="Z18" s="10">
        <f t="shared" si="1"/>
        <v>94.399999999999991</v>
      </c>
    </row>
    <row r="19" spans="1:26" ht="30.75" customHeight="1">
      <c r="A19" s="9">
        <f t="shared" si="2"/>
        <v>16</v>
      </c>
      <c r="B19" s="26">
        <v>14709878</v>
      </c>
      <c r="C19" s="34" t="s">
        <v>72</v>
      </c>
      <c r="D19" s="9">
        <v>95</v>
      </c>
      <c r="E19" s="9" t="s">
        <v>241</v>
      </c>
      <c r="F19" s="9">
        <v>97</v>
      </c>
      <c r="G19" s="9" t="s">
        <v>241</v>
      </c>
      <c r="H19" s="9">
        <v>92</v>
      </c>
      <c r="I19" s="9" t="s">
        <v>240</v>
      </c>
      <c r="J19" s="9">
        <v>92</v>
      </c>
      <c r="K19" s="9" t="s">
        <v>240</v>
      </c>
      <c r="L19" s="9">
        <v>95</v>
      </c>
      <c r="M19" s="9" t="s">
        <v>241</v>
      </c>
      <c r="N19" s="9"/>
      <c r="O19" s="9"/>
      <c r="P19" s="9" t="s">
        <v>250</v>
      </c>
      <c r="Q19" s="9" t="s">
        <v>240</v>
      </c>
      <c r="R19" s="9"/>
      <c r="S19" s="9"/>
      <c r="T19" s="9"/>
      <c r="U19" s="9"/>
      <c r="V19" s="9"/>
      <c r="W19" s="9"/>
      <c r="X19" s="9">
        <f t="shared" si="0"/>
        <v>471</v>
      </c>
      <c r="Y19" s="9">
        <v>500</v>
      </c>
      <c r="Z19" s="10">
        <f t="shared" si="1"/>
        <v>94.199999999999989</v>
      </c>
    </row>
    <row r="20" spans="1:26" ht="30.75" customHeight="1">
      <c r="A20" s="9">
        <f t="shared" si="2"/>
        <v>17</v>
      </c>
      <c r="B20" s="26">
        <v>14709926</v>
      </c>
      <c r="C20" s="34" t="s">
        <v>120</v>
      </c>
      <c r="D20" s="9">
        <v>95</v>
      </c>
      <c r="E20" s="9" t="s">
        <v>241</v>
      </c>
      <c r="F20" s="9">
        <v>95</v>
      </c>
      <c r="G20" s="9" t="s">
        <v>241</v>
      </c>
      <c r="H20" s="9">
        <v>95</v>
      </c>
      <c r="I20" s="9" t="s">
        <v>241</v>
      </c>
      <c r="J20" s="9">
        <v>95</v>
      </c>
      <c r="K20" s="9" t="s">
        <v>241</v>
      </c>
      <c r="L20" s="9"/>
      <c r="M20" s="9"/>
      <c r="N20" s="9"/>
      <c r="O20" s="9"/>
      <c r="P20" s="9">
        <v>91</v>
      </c>
      <c r="Q20" s="9" t="s">
        <v>240</v>
      </c>
      <c r="R20" s="9"/>
      <c r="S20" s="9"/>
      <c r="T20" s="9"/>
      <c r="U20" s="9"/>
      <c r="V20" s="9"/>
      <c r="W20" s="9"/>
      <c r="X20" s="9">
        <f t="shared" si="0"/>
        <v>471</v>
      </c>
      <c r="Y20" s="9">
        <v>500</v>
      </c>
      <c r="Z20" s="10">
        <f t="shared" si="1"/>
        <v>94.199999999999989</v>
      </c>
    </row>
    <row r="21" spans="1:26" ht="30.75" customHeight="1">
      <c r="A21" s="9">
        <f t="shared" si="2"/>
        <v>18</v>
      </c>
      <c r="B21" s="26">
        <v>14709881</v>
      </c>
      <c r="C21" s="34" t="s">
        <v>75</v>
      </c>
      <c r="D21" s="9">
        <v>92</v>
      </c>
      <c r="E21" s="9" t="s">
        <v>240</v>
      </c>
      <c r="F21" s="9">
        <v>95</v>
      </c>
      <c r="G21" s="9" t="s">
        <v>241</v>
      </c>
      <c r="H21" s="9">
        <v>94</v>
      </c>
      <c r="I21" s="9" t="s">
        <v>241</v>
      </c>
      <c r="J21" s="9">
        <v>95</v>
      </c>
      <c r="K21" s="9" t="s">
        <v>241</v>
      </c>
      <c r="L21" s="9">
        <v>95</v>
      </c>
      <c r="M21" s="9" t="s">
        <v>241</v>
      </c>
      <c r="N21" s="9"/>
      <c r="O21" s="9"/>
      <c r="P21" s="9"/>
      <c r="Q21" s="9"/>
      <c r="R21" s="9"/>
      <c r="S21" s="9"/>
      <c r="T21" s="9"/>
      <c r="U21" s="9"/>
      <c r="V21" s="9"/>
      <c r="W21" s="9"/>
      <c r="X21" s="9">
        <f t="shared" si="0"/>
        <v>471</v>
      </c>
      <c r="Y21" s="9">
        <v>500</v>
      </c>
      <c r="Z21" s="10">
        <f t="shared" si="1"/>
        <v>94.199999999999989</v>
      </c>
    </row>
    <row r="22" spans="1:26" ht="30.75" customHeight="1">
      <c r="A22" s="9">
        <f t="shared" si="2"/>
        <v>19</v>
      </c>
      <c r="B22" s="26">
        <v>14709895</v>
      </c>
      <c r="C22" s="34" t="s">
        <v>89</v>
      </c>
      <c r="D22" s="9">
        <v>91</v>
      </c>
      <c r="E22" s="9" t="s">
        <v>240</v>
      </c>
      <c r="F22" s="9">
        <v>94</v>
      </c>
      <c r="G22" s="9" t="s">
        <v>240</v>
      </c>
      <c r="H22" s="9">
        <v>95</v>
      </c>
      <c r="I22" s="9" t="s">
        <v>241</v>
      </c>
      <c r="J22" s="9">
        <v>95</v>
      </c>
      <c r="K22" s="9" t="s">
        <v>241</v>
      </c>
      <c r="L22" s="9">
        <v>95</v>
      </c>
      <c r="M22" s="9" t="s">
        <v>241</v>
      </c>
      <c r="N22" s="9"/>
      <c r="O22" s="9"/>
      <c r="P22" s="9"/>
      <c r="Q22" s="9"/>
      <c r="R22" s="9"/>
      <c r="S22" s="9"/>
      <c r="T22" s="9"/>
      <c r="U22" s="9"/>
      <c r="V22" s="9"/>
      <c r="W22" s="9"/>
      <c r="X22" s="9">
        <f t="shared" si="0"/>
        <v>470</v>
      </c>
      <c r="Y22" s="9">
        <v>500</v>
      </c>
      <c r="Z22" s="10">
        <f t="shared" si="1"/>
        <v>94</v>
      </c>
    </row>
    <row r="23" spans="1:26" ht="30.75" customHeight="1">
      <c r="A23" s="9">
        <f t="shared" si="2"/>
        <v>20</v>
      </c>
      <c r="B23" s="26">
        <v>14709873</v>
      </c>
      <c r="C23" s="34" t="s">
        <v>67</v>
      </c>
      <c r="D23" s="9">
        <v>91</v>
      </c>
      <c r="E23" s="9" t="s">
        <v>240</v>
      </c>
      <c r="F23" s="9">
        <v>95</v>
      </c>
      <c r="G23" s="9" t="s">
        <v>241</v>
      </c>
      <c r="H23" s="9">
        <v>95</v>
      </c>
      <c r="I23" s="9" t="s">
        <v>241</v>
      </c>
      <c r="J23" s="9">
        <v>95</v>
      </c>
      <c r="K23" s="9" t="s">
        <v>241</v>
      </c>
      <c r="L23" s="9">
        <v>94</v>
      </c>
      <c r="M23" s="9" t="s">
        <v>240</v>
      </c>
      <c r="N23" s="9"/>
      <c r="O23" s="9"/>
      <c r="P23" s="9"/>
      <c r="Q23" s="9"/>
      <c r="R23" s="9"/>
      <c r="S23" s="9"/>
      <c r="T23" s="9"/>
      <c r="U23" s="9"/>
      <c r="V23" s="9"/>
      <c r="W23" s="9"/>
      <c r="X23" s="9">
        <f t="shared" si="0"/>
        <v>470</v>
      </c>
      <c r="Y23" s="9">
        <v>500</v>
      </c>
      <c r="Z23" s="10">
        <f t="shared" si="1"/>
        <v>94</v>
      </c>
    </row>
    <row r="24" spans="1:26" ht="30.75" customHeight="1">
      <c r="A24" s="9">
        <f t="shared" si="2"/>
        <v>21</v>
      </c>
      <c r="B24" s="26">
        <v>14709876</v>
      </c>
      <c r="C24" s="34" t="s">
        <v>70</v>
      </c>
      <c r="D24" s="9">
        <v>94</v>
      </c>
      <c r="E24" s="9" t="s">
        <v>241</v>
      </c>
      <c r="F24" s="9">
        <v>92</v>
      </c>
      <c r="G24" s="9" t="s">
        <v>240</v>
      </c>
      <c r="H24" s="9">
        <v>93</v>
      </c>
      <c r="I24" s="9" t="s">
        <v>240</v>
      </c>
      <c r="J24" s="9">
        <v>94</v>
      </c>
      <c r="K24" s="9" t="s">
        <v>240</v>
      </c>
      <c r="L24" s="9"/>
      <c r="M24" s="9"/>
      <c r="N24" s="9"/>
      <c r="O24" s="9"/>
      <c r="P24" s="9"/>
      <c r="Q24" s="9"/>
      <c r="R24" s="9"/>
      <c r="S24" s="9"/>
      <c r="T24" s="9"/>
      <c r="U24" s="9"/>
      <c r="V24" s="9">
        <v>96</v>
      </c>
      <c r="W24" s="9" t="s">
        <v>241</v>
      </c>
      <c r="X24" s="9">
        <f t="shared" si="0"/>
        <v>469</v>
      </c>
      <c r="Y24" s="9">
        <v>500</v>
      </c>
      <c r="Z24" s="10">
        <f t="shared" si="1"/>
        <v>93.8</v>
      </c>
    </row>
    <row r="25" spans="1:26" ht="30.75" customHeight="1">
      <c r="A25" s="9">
        <f t="shared" si="2"/>
        <v>22</v>
      </c>
      <c r="B25" s="26">
        <v>14709907</v>
      </c>
      <c r="C25" s="34" t="s">
        <v>101</v>
      </c>
      <c r="D25" s="9">
        <v>95</v>
      </c>
      <c r="E25" s="9" t="s">
        <v>241</v>
      </c>
      <c r="F25" s="9">
        <v>95</v>
      </c>
      <c r="G25" s="9" t="s">
        <v>241</v>
      </c>
      <c r="H25" s="9">
        <v>95</v>
      </c>
      <c r="I25" s="9" t="s">
        <v>241</v>
      </c>
      <c r="J25" s="9">
        <v>93</v>
      </c>
      <c r="K25" s="9" t="s">
        <v>240</v>
      </c>
      <c r="L25" s="9"/>
      <c r="M25" s="9"/>
      <c r="N25" s="9"/>
      <c r="O25" s="9"/>
      <c r="P25" s="9">
        <v>90</v>
      </c>
      <c r="Q25" s="9" t="s">
        <v>240</v>
      </c>
      <c r="R25" s="9"/>
      <c r="S25" s="9"/>
      <c r="T25" s="9"/>
      <c r="U25" s="9"/>
      <c r="V25" s="9"/>
      <c r="W25" s="9"/>
      <c r="X25" s="9">
        <f t="shared" si="0"/>
        <v>468</v>
      </c>
      <c r="Y25" s="9">
        <v>500</v>
      </c>
      <c r="Z25" s="10">
        <f t="shared" si="1"/>
        <v>93.600000000000009</v>
      </c>
    </row>
    <row r="26" spans="1:26" ht="30.75" customHeight="1">
      <c r="A26" s="9">
        <f t="shared" si="2"/>
        <v>23</v>
      </c>
      <c r="B26" s="26">
        <v>14709908</v>
      </c>
      <c r="C26" s="34" t="s">
        <v>102</v>
      </c>
      <c r="D26" s="9">
        <v>96</v>
      </c>
      <c r="E26" s="9" t="s">
        <v>241</v>
      </c>
      <c r="F26" s="9">
        <v>95</v>
      </c>
      <c r="G26" s="9" t="s">
        <v>241</v>
      </c>
      <c r="H26" s="9">
        <v>91</v>
      </c>
      <c r="I26" s="9" t="s">
        <v>240</v>
      </c>
      <c r="J26" s="9">
        <v>92</v>
      </c>
      <c r="K26" s="9" t="s">
        <v>240</v>
      </c>
      <c r="L26" s="9"/>
      <c r="M26" s="9"/>
      <c r="N26" s="9"/>
      <c r="O26" s="9"/>
      <c r="P26" s="9">
        <v>93</v>
      </c>
      <c r="Q26" s="9" t="s">
        <v>240</v>
      </c>
      <c r="R26" s="9"/>
      <c r="S26" s="9"/>
      <c r="T26" s="9"/>
      <c r="U26" s="9"/>
      <c r="V26" s="9"/>
      <c r="W26" s="9"/>
      <c r="X26" s="9">
        <f t="shared" si="0"/>
        <v>467</v>
      </c>
      <c r="Y26" s="9">
        <v>500</v>
      </c>
      <c r="Z26" s="10">
        <f t="shared" si="1"/>
        <v>93.4</v>
      </c>
    </row>
    <row r="27" spans="1:26" ht="30.75" customHeight="1">
      <c r="A27" s="9">
        <f t="shared" si="2"/>
        <v>24</v>
      </c>
      <c r="B27" s="26">
        <v>14709905</v>
      </c>
      <c r="C27" s="34" t="s">
        <v>99</v>
      </c>
      <c r="D27" s="9">
        <v>95</v>
      </c>
      <c r="E27" s="9" t="s">
        <v>241</v>
      </c>
      <c r="F27" s="9">
        <v>95</v>
      </c>
      <c r="G27" s="9" t="s">
        <v>241</v>
      </c>
      <c r="H27" s="9">
        <v>90</v>
      </c>
      <c r="I27" s="9" t="s">
        <v>240</v>
      </c>
      <c r="J27" s="9">
        <v>87</v>
      </c>
      <c r="K27" s="9" t="s">
        <v>240</v>
      </c>
      <c r="L27" s="9"/>
      <c r="M27" s="9"/>
      <c r="N27" s="9">
        <v>99</v>
      </c>
      <c r="O27" s="9" t="s">
        <v>241</v>
      </c>
      <c r="P27" s="9"/>
      <c r="Q27" s="9"/>
      <c r="R27" s="9"/>
      <c r="S27" s="9"/>
      <c r="T27" s="9"/>
      <c r="U27" s="9"/>
      <c r="V27" s="9"/>
      <c r="W27" s="9"/>
      <c r="X27" s="9">
        <f t="shared" si="0"/>
        <v>466</v>
      </c>
      <c r="Y27" s="9">
        <v>500</v>
      </c>
      <c r="Z27" s="10">
        <f t="shared" si="1"/>
        <v>93.2</v>
      </c>
    </row>
    <row r="28" spans="1:26" ht="30.75" customHeight="1">
      <c r="A28" s="9">
        <f t="shared" si="2"/>
        <v>25</v>
      </c>
      <c r="B28" s="26">
        <v>14709933</v>
      </c>
      <c r="C28" s="34" t="s">
        <v>127</v>
      </c>
      <c r="D28" s="9">
        <v>95</v>
      </c>
      <c r="E28" s="9" t="s">
        <v>241</v>
      </c>
      <c r="F28" s="9"/>
      <c r="G28" s="9"/>
      <c r="H28" s="9">
        <v>86</v>
      </c>
      <c r="I28" s="9" t="s">
        <v>240</v>
      </c>
      <c r="J28" s="9">
        <v>95</v>
      </c>
      <c r="K28" s="9" t="s">
        <v>241</v>
      </c>
      <c r="L28" s="9"/>
      <c r="M28" s="9"/>
      <c r="N28" s="9"/>
      <c r="O28" s="9"/>
      <c r="P28" s="9"/>
      <c r="Q28" s="9"/>
      <c r="R28" s="9">
        <v>92</v>
      </c>
      <c r="S28" s="9" t="s">
        <v>240</v>
      </c>
      <c r="T28" s="9">
        <v>97</v>
      </c>
      <c r="U28" s="9" t="s">
        <v>240</v>
      </c>
      <c r="V28" s="9"/>
      <c r="W28" s="9"/>
      <c r="X28" s="9">
        <f t="shared" si="0"/>
        <v>465</v>
      </c>
      <c r="Y28" s="9">
        <v>500</v>
      </c>
      <c r="Z28" s="10">
        <f t="shared" si="1"/>
        <v>93</v>
      </c>
    </row>
    <row r="29" spans="1:26" ht="30.75" customHeight="1">
      <c r="A29" s="9">
        <f t="shared" si="2"/>
        <v>26</v>
      </c>
      <c r="B29" s="26">
        <v>14709929</v>
      </c>
      <c r="C29" s="34" t="s">
        <v>123</v>
      </c>
      <c r="D29" s="9">
        <v>90</v>
      </c>
      <c r="E29" s="9" t="s">
        <v>240</v>
      </c>
      <c r="F29" s="9">
        <v>95</v>
      </c>
      <c r="G29" s="9" t="s">
        <v>241</v>
      </c>
      <c r="H29" s="9">
        <v>95</v>
      </c>
      <c r="I29" s="9" t="s">
        <v>241</v>
      </c>
      <c r="J29" s="9">
        <v>87</v>
      </c>
      <c r="K29" s="9" t="s">
        <v>240</v>
      </c>
      <c r="L29" s="9"/>
      <c r="M29" s="9"/>
      <c r="N29" s="9">
        <v>98</v>
      </c>
      <c r="O29" s="9" t="s">
        <v>241</v>
      </c>
      <c r="P29" s="9"/>
      <c r="Q29" s="9"/>
      <c r="R29" s="9"/>
      <c r="S29" s="9"/>
      <c r="T29" s="9"/>
      <c r="U29" s="9"/>
      <c r="V29" s="9"/>
      <c r="W29" s="9"/>
      <c r="X29" s="9">
        <f t="shared" si="0"/>
        <v>465</v>
      </c>
      <c r="Y29" s="9">
        <v>500</v>
      </c>
      <c r="Z29" s="10">
        <f t="shared" si="1"/>
        <v>93</v>
      </c>
    </row>
    <row r="30" spans="1:26" ht="30.75" customHeight="1">
      <c r="A30" s="9">
        <f t="shared" si="2"/>
        <v>27</v>
      </c>
      <c r="B30" s="26">
        <v>14709917</v>
      </c>
      <c r="C30" s="34" t="s">
        <v>111</v>
      </c>
      <c r="D30" s="9">
        <v>95</v>
      </c>
      <c r="E30" s="9" t="s">
        <v>241</v>
      </c>
      <c r="F30" s="9">
        <v>95</v>
      </c>
      <c r="G30" s="9" t="s">
        <v>241</v>
      </c>
      <c r="H30" s="9">
        <v>90</v>
      </c>
      <c r="I30" s="9" t="s">
        <v>240</v>
      </c>
      <c r="J30" s="9">
        <v>95</v>
      </c>
      <c r="K30" s="9" t="s">
        <v>241</v>
      </c>
      <c r="L30" s="9"/>
      <c r="M30" s="9"/>
      <c r="N30" s="9"/>
      <c r="O30" s="9"/>
      <c r="P30" s="9">
        <v>89</v>
      </c>
      <c r="Q30" s="9" t="s">
        <v>240</v>
      </c>
      <c r="R30" s="9"/>
      <c r="S30" s="9"/>
      <c r="T30" s="9"/>
      <c r="U30" s="9"/>
      <c r="V30" s="9"/>
      <c r="W30" s="9"/>
      <c r="X30" s="9">
        <f t="shared" si="0"/>
        <v>464</v>
      </c>
      <c r="Y30" s="9">
        <v>500</v>
      </c>
      <c r="Z30" s="10">
        <f t="shared" si="1"/>
        <v>92.800000000000011</v>
      </c>
    </row>
    <row r="31" spans="1:26" ht="30.75" customHeight="1">
      <c r="A31" s="9">
        <f t="shared" si="2"/>
        <v>28</v>
      </c>
      <c r="B31" s="26">
        <v>14709894</v>
      </c>
      <c r="C31" s="34" t="s">
        <v>88</v>
      </c>
      <c r="D31" s="9">
        <v>93</v>
      </c>
      <c r="E31" s="9" t="s">
        <v>240</v>
      </c>
      <c r="F31" s="22">
        <v>98</v>
      </c>
      <c r="G31" s="22" t="s">
        <v>241</v>
      </c>
      <c r="H31" s="9">
        <v>94</v>
      </c>
      <c r="I31" s="9" t="s">
        <v>241</v>
      </c>
      <c r="J31" s="9">
        <v>93</v>
      </c>
      <c r="K31" s="9" t="s">
        <v>240</v>
      </c>
      <c r="L31" s="9"/>
      <c r="M31" s="9"/>
      <c r="N31" s="9"/>
      <c r="O31" s="9"/>
      <c r="P31" s="9">
        <v>86</v>
      </c>
      <c r="Q31" s="9" t="s">
        <v>244</v>
      </c>
      <c r="R31" s="9"/>
      <c r="S31" s="9"/>
      <c r="T31" s="9"/>
      <c r="U31" s="9"/>
      <c r="V31" s="9"/>
      <c r="W31" s="9"/>
      <c r="X31" s="9">
        <f t="shared" si="0"/>
        <v>464</v>
      </c>
      <c r="Y31" s="9">
        <v>500</v>
      </c>
      <c r="Z31" s="10">
        <f t="shared" si="1"/>
        <v>92.800000000000011</v>
      </c>
    </row>
    <row r="32" spans="1:26" ht="30.75" customHeight="1">
      <c r="A32" s="9">
        <f t="shared" si="2"/>
        <v>29</v>
      </c>
      <c r="B32" s="26">
        <v>14709904</v>
      </c>
      <c r="C32" s="34" t="s">
        <v>98</v>
      </c>
      <c r="D32" s="9">
        <v>96</v>
      </c>
      <c r="E32" s="9" t="s">
        <v>241</v>
      </c>
      <c r="F32" s="9">
        <v>88</v>
      </c>
      <c r="G32" s="9" t="s">
        <v>240</v>
      </c>
      <c r="H32" s="9">
        <v>95</v>
      </c>
      <c r="I32" s="9" t="s">
        <v>241</v>
      </c>
      <c r="J32" s="9">
        <v>93</v>
      </c>
      <c r="K32" s="9" t="s">
        <v>240</v>
      </c>
      <c r="L32" s="9"/>
      <c r="M32" s="9"/>
      <c r="N32" s="9"/>
      <c r="O32" s="9"/>
      <c r="P32" s="9"/>
      <c r="Q32" s="9"/>
      <c r="R32" s="9"/>
      <c r="S32" s="9"/>
      <c r="T32" s="9"/>
      <c r="U32" s="9"/>
      <c r="V32" s="9">
        <v>91</v>
      </c>
      <c r="W32" s="9" t="s">
        <v>241</v>
      </c>
      <c r="X32" s="9">
        <f t="shared" si="0"/>
        <v>463</v>
      </c>
      <c r="Y32" s="9">
        <v>500</v>
      </c>
      <c r="Z32" s="10">
        <f t="shared" si="1"/>
        <v>92.600000000000009</v>
      </c>
    </row>
    <row r="33" spans="1:26" ht="30.75" customHeight="1">
      <c r="A33" s="9">
        <f t="shared" si="2"/>
        <v>30</v>
      </c>
      <c r="B33" s="26">
        <v>14709915</v>
      </c>
      <c r="C33" s="34" t="s">
        <v>109</v>
      </c>
      <c r="D33" s="9">
        <v>95</v>
      </c>
      <c r="E33" s="9" t="s">
        <v>241</v>
      </c>
      <c r="F33" s="9">
        <v>95</v>
      </c>
      <c r="G33" s="9" t="s">
        <v>241</v>
      </c>
      <c r="H33" s="9">
        <v>86</v>
      </c>
      <c r="I33" s="9" t="s">
        <v>240</v>
      </c>
      <c r="J33" s="9">
        <v>91</v>
      </c>
      <c r="K33" s="9" t="s">
        <v>240</v>
      </c>
      <c r="L33" s="9"/>
      <c r="M33" s="9"/>
      <c r="N33" s="9"/>
      <c r="O33" s="9"/>
      <c r="P33" s="9">
        <v>96</v>
      </c>
      <c r="Q33" s="9" t="s">
        <v>241</v>
      </c>
      <c r="R33" s="9"/>
      <c r="S33" s="9"/>
      <c r="T33" s="9"/>
      <c r="U33" s="9"/>
      <c r="V33" s="9"/>
      <c r="W33" s="9"/>
      <c r="X33" s="9">
        <f t="shared" si="0"/>
        <v>463</v>
      </c>
      <c r="Y33" s="9">
        <v>500</v>
      </c>
      <c r="Z33" s="10">
        <f t="shared" si="1"/>
        <v>92.600000000000009</v>
      </c>
    </row>
    <row r="34" spans="1:26" ht="30.75" customHeight="1">
      <c r="A34" s="9">
        <f t="shared" si="2"/>
        <v>31</v>
      </c>
      <c r="B34" s="26">
        <v>14709953</v>
      </c>
      <c r="C34" s="34" t="s">
        <v>145</v>
      </c>
      <c r="D34" s="9">
        <v>91</v>
      </c>
      <c r="E34" s="9" t="s">
        <v>240</v>
      </c>
      <c r="F34" s="9">
        <v>77</v>
      </c>
      <c r="G34" s="9" t="s">
        <v>242</v>
      </c>
      <c r="H34" s="9">
        <v>74</v>
      </c>
      <c r="I34" s="9" t="s">
        <v>242</v>
      </c>
      <c r="J34" s="9">
        <v>69</v>
      </c>
      <c r="K34" s="9" t="s">
        <v>251</v>
      </c>
      <c r="L34" s="9"/>
      <c r="M34" s="9"/>
      <c r="N34" s="9"/>
      <c r="O34" s="9"/>
      <c r="P34" s="9">
        <v>87</v>
      </c>
      <c r="Q34" s="9" t="s">
        <v>244</v>
      </c>
      <c r="R34" s="9">
        <v>62</v>
      </c>
      <c r="S34" s="9" t="s">
        <v>259</v>
      </c>
      <c r="T34" s="9"/>
      <c r="U34" s="9"/>
      <c r="V34" s="9"/>
      <c r="W34" s="9"/>
      <c r="X34" s="9">
        <f t="shared" si="0"/>
        <v>460</v>
      </c>
      <c r="Y34" s="9">
        <v>500</v>
      </c>
      <c r="Z34" s="10">
        <f t="shared" si="1"/>
        <v>92</v>
      </c>
    </row>
    <row r="35" spans="1:26" ht="30.75" customHeight="1">
      <c r="A35" s="9">
        <f t="shared" si="2"/>
        <v>32</v>
      </c>
      <c r="B35" s="26">
        <v>14709886</v>
      </c>
      <c r="C35" s="34" t="s">
        <v>80</v>
      </c>
      <c r="D35" s="9">
        <v>92</v>
      </c>
      <c r="E35" s="9" t="s">
        <v>240</v>
      </c>
      <c r="F35" s="9">
        <v>98</v>
      </c>
      <c r="G35" s="9" t="s">
        <v>241</v>
      </c>
      <c r="H35" s="9">
        <v>94</v>
      </c>
      <c r="I35" s="9" t="s">
        <v>241</v>
      </c>
      <c r="J35" s="9">
        <v>81</v>
      </c>
      <c r="K35" s="9" t="s">
        <v>244</v>
      </c>
      <c r="L35" s="9">
        <v>95</v>
      </c>
      <c r="M35" s="9" t="s">
        <v>241</v>
      </c>
      <c r="N35" s="9"/>
      <c r="O35" s="9"/>
      <c r="P35" s="9"/>
      <c r="Q35" s="9"/>
      <c r="R35" s="9"/>
      <c r="S35" s="9"/>
      <c r="T35" s="9"/>
      <c r="U35" s="9"/>
      <c r="V35" s="9"/>
      <c r="W35" s="9"/>
      <c r="X35" s="9">
        <f t="shared" si="0"/>
        <v>460</v>
      </c>
      <c r="Y35" s="9">
        <v>500</v>
      </c>
      <c r="Z35" s="10">
        <f t="shared" si="1"/>
        <v>92</v>
      </c>
    </row>
    <row r="36" spans="1:26" ht="30.75" customHeight="1">
      <c r="A36" s="9">
        <f t="shared" si="2"/>
        <v>33</v>
      </c>
      <c r="B36" s="26">
        <v>14709902</v>
      </c>
      <c r="C36" s="34" t="s">
        <v>96</v>
      </c>
      <c r="D36" s="9">
        <v>95</v>
      </c>
      <c r="E36" s="9" t="s">
        <v>241</v>
      </c>
      <c r="F36" s="9">
        <v>95</v>
      </c>
      <c r="G36" s="9" t="s">
        <v>241</v>
      </c>
      <c r="H36" s="9">
        <v>94</v>
      </c>
      <c r="I36" s="9" t="s">
        <v>241</v>
      </c>
      <c r="J36" s="9">
        <v>81</v>
      </c>
      <c r="K36" s="9" t="s">
        <v>244</v>
      </c>
      <c r="L36" s="9">
        <v>95</v>
      </c>
      <c r="M36" s="9" t="s">
        <v>241</v>
      </c>
      <c r="N36" s="9"/>
      <c r="O36" s="9"/>
      <c r="P36" s="9"/>
      <c r="Q36" s="9"/>
      <c r="R36" s="9"/>
      <c r="S36" s="9"/>
      <c r="T36" s="9"/>
      <c r="U36" s="9"/>
      <c r="V36" s="9"/>
      <c r="W36" s="9"/>
      <c r="X36" s="9">
        <f t="shared" ref="X36:X67" si="3">SUM(D36:W36)</f>
        <v>460</v>
      </c>
      <c r="Y36" s="9">
        <v>500</v>
      </c>
      <c r="Z36" s="10">
        <f t="shared" ref="Z36:Z67" si="4">(X36/Y36)*100</f>
        <v>92</v>
      </c>
    </row>
    <row r="37" spans="1:26" ht="30.75" customHeight="1">
      <c r="A37" s="9">
        <f t="shared" si="2"/>
        <v>34</v>
      </c>
      <c r="B37" s="26">
        <v>14709950</v>
      </c>
      <c r="C37" s="34" t="s">
        <v>142</v>
      </c>
      <c r="D37" s="9">
        <v>95</v>
      </c>
      <c r="E37" s="9" t="s">
        <v>241</v>
      </c>
      <c r="F37" s="9"/>
      <c r="G37" s="9"/>
      <c r="H37" s="9">
        <v>88</v>
      </c>
      <c r="I37" s="9" t="s">
        <v>240</v>
      </c>
      <c r="J37" s="9">
        <v>89</v>
      </c>
      <c r="K37" s="9" t="s">
        <v>240</v>
      </c>
      <c r="L37" s="9"/>
      <c r="M37" s="9"/>
      <c r="N37" s="9"/>
      <c r="O37" s="9"/>
      <c r="P37" s="9">
        <v>99</v>
      </c>
      <c r="Q37" s="9" t="s">
        <v>241</v>
      </c>
      <c r="R37" s="9">
        <v>87</v>
      </c>
      <c r="S37" s="9" t="s">
        <v>244</v>
      </c>
      <c r="T37" s="9"/>
      <c r="U37" s="9"/>
      <c r="V37" s="9"/>
      <c r="W37" s="9"/>
      <c r="X37" s="9">
        <f t="shared" si="3"/>
        <v>458</v>
      </c>
      <c r="Y37" s="9">
        <v>500</v>
      </c>
      <c r="Z37" s="10">
        <f t="shared" si="4"/>
        <v>91.600000000000009</v>
      </c>
    </row>
    <row r="38" spans="1:26" ht="30.75" customHeight="1">
      <c r="A38" s="9">
        <f t="shared" si="2"/>
        <v>35</v>
      </c>
      <c r="B38" s="26">
        <v>14709880</v>
      </c>
      <c r="C38" s="34" t="s">
        <v>74</v>
      </c>
      <c r="D38" s="9">
        <v>85</v>
      </c>
      <c r="E38" s="9" t="s">
        <v>242</v>
      </c>
      <c r="F38" s="9">
        <v>89</v>
      </c>
      <c r="G38" s="9" t="s">
        <v>240</v>
      </c>
      <c r="H38" s="9">
        <v>95</v>
      </c>
      <c r="I38" s="9" t="s">
        <v>241</v>
      </c>
      <c r="J38" s="22">
        <v>95</v>
      </c>
      <c r="K38" s="22" t="s">
        <v>241</v>
      </c>
      <c r="L38" s="9">
        <v>94</v>
      </c>
      <c r="M38" s="9" t="s">
        <v>240</v>
      </c>
      <c r="N38" s="9"/>
      <c r="O38" s="9"/>
      <c r="P38" s="9"/>
      <c r="Q38" s="9"/>
      <c r="R38" s="9"/>
      <c r="S38" s="9"/>
      <c r="T38" s="9"/>
      <c r="U38" s="9"/>
      <c r="V38" s="9"/>
      <c r="W38" s="9"/>
      <c r="X38" s="9">
        <f t="shared" si="3"/>
        <v>458</v>
      </c>
      <c r="Y38" s="9">
        <v>500</v>
      </c>
      <c r="Z38" s="10">
        <f t="shared" si="4"/>
        <v>91.600000000000009</v>
      </c>
    </row>
    <row r="39" spans="1:26" ht="30.75" customHeight="1">
      <c r="A39" s="9">
        <f t="shared" si="2"/>
        <v>36</v>
      </c>
      <c r="B39" s="26">
        <v>14709898</v>
      </c>
      <c r="C39" s="34" t="s">
        <v>92</v>
      </c>
      <c r="D39" s="9">
        <v>95</v>
      </c>
      <c r="E39" s="9" t="s">
        <v>241</v>
      </c>
      <c r="F39" s="9">
        <v>88</v>
      </c>
      <c r="G39" s="9" t="s">
        <v>240</v>
      </c>
      <c r="H39" s="9">
        <v>94</v>
      </c>
      <c r="I39" s="9" t="s">
        <v>241</v>
      </c>
      <c r="J39" s="9">
        <v>88</v>
      </c>
      <c r="K39" s="9" t="s">
        <v>240</v>
      </c>
      <c r="L39" s="9">
        <v>93</v>
      </c>
      <c r="M39" s="9" t="s">
        <v>240</v>
      </c>
      <c r="N39" s="9"/>
      <c r="O39" s="9"/>
      <c r="P39" s="9"/>
      <c r="Q39" s="9"/>
      <c r="R39" s="9"/>
      <c r="S39" s="9"/>
      <c r="T39" s="9"/>
      <c r="U39" s="9"/>
      <c r="V39" s="9"/>
      <c r="W39" s="9"/>
      <c r="X39" s="9">
        <f t="shared" si="3"/>
        <v>458</v>
      </c>
      <c r="Y39" s="9">
        <v>500</v>
      </c>
      <c r="Z39" s="10">
        <f t="shared" si="4"/>
        <v>91.600000000000009</v>
      </c>
    </row>
    <row r="40" spans="1:26" ht="30.75" customHeight="1">
      <c r="A40" s="9">
        <f t="shared" si="2"/>
        <v>37</v>
      </c>
      <c r="B40" s="26">
        <v>14709939</v>
      </c>
      <c r="C40" s="34" t="s">
        <v>132</v>
      </c>
      <c r="D40" s="9">
        <v>86</v>
      </c>
      <c r="E40" s="9" t="s">
        <v>244</v>
      </c>
      <c r="F40" s="9">
        <v>95</v>
      </c>
      <c r="G40" s="9" t="s">
        <v>241</v>
      </c>
      <c r="H40" s="9">
        <v>87</v>
      </c>
      <c r="I40" s="9" t="s">
        <v>240</v>
      </c>
      <c r="J40" s="9">
        <v>95</v>
      </c>
      <c r="K40" s="9" t="s">
        <v>241</v>
      </c>
      <c r="L40" s="9"/>
      <c r="M40" s="9"/>
      <c r="N40" s="9"/>
      <c r="O40" s="9"/>
      <c r="P40" s="9"/>
      <c r="Q40" s="9"/>
      <c r="R40" s="9">
        <v>95</v>
      </c>
      <c r="S40" s="9" t="s">
        <v>241</v>
      </c>
      <c r="T40" s="9"/>
      <c r="U40" s="9"/>
      <c r="V40" s="9"/>
      <c r="W40" s="9"/>
      <c r="X40" s="9">
        <f t="shared" si="3"/>
        <v>458</v>
      </c>
      <c r="Y40" s="9">
        <v>500</v>
      </c>
      <c r="Z40" s="10">
        <f t="shared" si="4"/>
        <v>91.600000000000009</v>
      </c>
    </row>
    <row r="41" spans="1:26" ht="30.75" customHeight="1">
      <c r="A41" s="9">
        <f t="shared" si="2"/>
        <v>38</v>
      </c>
      <c r="B41" s="26">
        <v>14709901</v>
      </c>
      <c r="C41" s="34" t="s">
        <v>95</v>
      </c>
      <c r="D41" s="9">
        <v>93</v>
      </c>
      <c r="E41" s="9" t="s">
        <v>240</v>
      </c>
      <c r="F41" s="9">
        <v>88</v>
      </c>
      <c r="G41" s="9" t="s">
        <v>240</v>
      </c>
      <c r="H41" s="9">
        <v>90</v>
      </c>
      <c r="I41" s="9" t="s">
        <v>240</v>
      </c>
      <c r="J41" s="9">
        <v>93</v>
      </c>
      <c r="K41" s="9" t="s">
        <v>240</v>
      </c>
      <c r="L41" s="9">
        <v>93</v>
      </c>
      <c r="M41" s="9" t="s">
        <v>240</v>
      </c>
      <c r="N41" s="9"/>
      <c r="O41" s="9"/>
      <c r="P41" s="9"/>
      <c r="Q41" s="9"/>
      <c r="R41" s="9"/>
      <c r="S41" s="9"/>
      <c r="T41" s="9"/>
      <c r="U41" s="9"/>
      <c r="V41" s="9"/>
      <c r="W41" s="9"/>
      <c r="X41" s="9">
        <f t="shared" si="3"/>
        <v>457</v>
      </c>
      <c r="Y41" s="9">
        <v>500</v>
      </c>
      <c r="Z41" s="10">
        <f t="shared" si="4"/>
        <v>91.4</v>
      </c>
    </row>
    <row r="42" spans="1:26" ht="30.75" customHeight="1">
      <c r="A42" s="9">
        <f t="shared" si="2"/>
        <v>39</v>
      </c>
      <c r="B42" s="26">
        <v>14709888</v>
      </c>
      <c r="C42" s="34" t="s">
        <v>82</v>
      </c>
      <c r="D42" s="9">
        <v>96</v>
      </c>
      <c r="E42" s="9" t="s">
        <v>241</v>
      </c>
      <c r="F42" s="9">
        <v>95</v>
      </c>
      <c r="G42" s="9" t="s">
        <v>241</v>
      </c>
      <c r="H42" s="9">
        <v>81</v>
      </c>
      <c r="I42" s="9" t="s">
        <v>244</v>
      </c>
      <c r="J42" s="9">
        <v>90</v>
      </c>
      <c r="K42" s="9" t="s">
        <v>240</v>
      </c>
      <c r="L42" s="11">
        <v>94</v>
      </c>
      <c r="M42" s="9" t="s">
        <v>240</v>
      </c>
      <c r="N42" s="9"/>
      <c r="O42" s="9"/>
      <c r="P42" s="9" t="s">
        <v>245</v>
      </c>
      <c r="Q42" s="9" t="s">
        <v>251</v>
      </c>
      <c r="R42" s="9"/>
      <c r="S42" s="9"/>
      <c r="T42" s="9"/>
      <c r="U42" s="9"/>
      <c r="V42" s="9"/>
      <c r="W42" s="9"/>
      <c r="X42" s="9">
        <f t="shared" si="3"/>
        <v>456</v>
      </c>
      <c r="Y42" s="9">
        <v>500</v>
      </c>
      <c r="Z42" s="10">
        <f t="shared" si="4"/>
        <v>91.2</v>
      </c>
    </row>
    <row r="43" spans="1:26" ht="30.75" customHeight="1">
      <c r="A43" s="9">
        <f t="shared" si="2"/>
        <v>40</v>
      </c>
      <c r="B43" s="26">
        <v>14709945</v>
      </c>
      <c r="C43" s="34" t="s">
        <v>138</v>
      </c>
      <c r="D43" s="9">
        <v>93</v>
      </c>
      <c r="E43" s="9" t="s">
        <v>240</v>
      </c>
      <c r="F43" s="9"/>
      <c r="G43" s="9"/>
      <c r="H43" s="9">
        <v>89</v>
      </c>
      <c r="I43" s="9" t="s">
        <v>240</v>
      </c>
      <c r="J43" s="9">
        <v>90</v>
      </c>
      <c r="K43" s="9" t="s">
        <v>240</v>
      </c>
      <c r="L43" s="9"/>
      <c r="M43" s="9"/>
      <c r="N43" s="9"/>
      <c r="O43" s="9"/>
      <c r="P43" s="9">
        <v>96</v>
      </c>
      <c r="Q43" s="9" t="s">
        <v>241</v>
      </c>
      <c r="R43" s="9">
        <v>87</v>
      </c>
      <c r="S43" s="9" t="s">
        <v>244</v>
      </c>
      <c r="T43" s="9"/>
      <c r="U43" s="9"/>
      <c r="V43" s="9"/>
      <c r="W43" s="9"/>
      <c r="X43" s="9">
        <f t="shared" si="3"/>
        <v>455</v>
      </c>
      <c r="Y43" s="9">
        <v>500</v>
      </c>
      <c r="Z43" s="10">
        <f t="shared" si="4"/>
        <v>91</v>
      </c>
    </row>
    <row r="44" spans="1:26" ht="30.75" customHeight="1">
      <c r="A44" s="9">
        <f t="shared" si="2"/>
        <v>41</v>
      </c>
      <c r="B44" s="26">
        <v>14709899</v>
      </c>
      <c r="C44" s="34" t="s">
        <v>93</v>
      </c>
      <c r="D44" s="9">
        <v>95</v>
      </c>
      <c r="E44" s="9" t="s">
        <v>241</v>
      </c>
      <c r="F44" s="9">
        <v>94</v>
      </c>
      <c r="G44" s="9" t="s">
        <v>240</v>
      </c>
      <c r="H44" s="9">
        <v>86</v>
      </c>
      <c r="I44" s="9" t="s">
        <v>240</v>
      </c>
      <c r="J44" s="9">
        <v>86</v>
      </c>
      <c r="K44" s="9" t="s">
        <v>244</v>
      </c>
      <c r="L44" s="9">
        <v>92</v>
      </c>
      <c r="M44" s="9" t="s">
        <v>244</v>
      </c>
      <c r="N44" s="9"/>
      <c r="O44" s="9"/>
      <c r="P44" s="9" t="s">
        <v>248</v>
      </c>
      <c r="Q44" s="9" t="s">
        <v>244</v>
      </c>
      <c r="R44" s="9"/>
      <c r="S44" s="9"/>
      <c r="T44" s="9"/>
      <c r="U44" s="9"/>
      <c r="V44" s="9"/>
      <c r="W44" s="9"/>
      <c r="X44" s="9">
        <f t="shared" si="3"/>
        <v>453</v>
      </c>
      <c r="Y44" s="9">
        <v>500</v>
      </c>
      <c r="Z44" s="10">
        <f t="shared" si="4"/>
        <v>90.600000000000009</v>
      </c>
    </row>
    <row r="45" spans="1:26" ht="30.75" customHeight="1">
      <c r="A45" s="9">
        <f t="shared" si="2"/>
        <v>42</v>
      </c>
      <c r="B45" s="26">
        <v>14709892</v>
      </c>
      <c r="C45" s="34" t="s">
        <v>86</v>
      </c>
      <c r="D45" s="9">
        <v>92</v>
      </c>
      <c r="E45" s="9" t="s">
        <v>240</v>
      </c>
      <c r="F45" s="9">
        <v>90</v>
      </c>
      <c r="G45" s="9" t="s">
        <v>240</v>
      </c>
      <c r="H45" s="9">
        <v>93</v>
      </c>
      <c r="I45" s="9" t="s">
        <v>240</v>
      </c>
      <c r="J45" s="9">
        <v>86</v>
      </c>
      <c r="K45" s="9" t="s">
        <v>244</v>
      </c>
      <c r="L45" s="9">
        <v>92</v>
      </c>
      <c r="M45" s="9" t="s">
        <v>244</v>
      </c>
      <c r="N45" s="9"/>
      <c r="O45" s="9"/>
      <c r="P45" s="9"/>
      <c r="Q45" s="9"/>
      <c r="R45" s="9"/>
      <c r="S45" s="9"/>
      <c r="T45" s="9"/>
      <c r="U45" s="9"/>
      <c r="V45" s="9"/>
      <c r="W45" s="9"/>
      <c r="X45" s="9">
        <f t="shared" si="3"/>
        <v>453</v>
      </c>
      <c r="Y45" s="9">
        <v>500</v>
      </c>
      <c r="Z45" s="10">
        <f t="shared" si="4"/>
        <v>90.600000000000009</v>
      </c>
    </row>
    <row r="46" spans="1:26" ht="30.75" customHeight="1">
      <c r="A46" s="9">
        <f t="shared" si="2"/>
        <v>43</v>
      </c>
      <c r="B46" s="26">
        <v>14709920</v>
      </c>
      <c r="C46" s="34" t="s">
        <v>114</v>
      </c>
      <c r="D46" s="9">
        <v>95</v>
      </c>
      <c r="E46" s="9" t="s">
        <v>241</v>
      </c>
      <c r="F46" s="9">
        <v>94</v>
      </c>
      <c r="G46" s="9" t="s">
        <v>240</v>
      </c>
      <c r="H46" s="9">
        <v>94</v>
      </c>
      <c r="I46" s="9" t="s">
        <v>241</v>
      </c>
      <c r="J46" s="9">
        <v>87</v>
      </c>
      <c r="K46" s="9" t="s">
        <v>240</v>
      </c>
      <c r="L46" s="9"/>
      <c r="M46" s="9"/>
      <c r="N46" s="9"/>
      <c r="O46" s="9"/>
      <c r="P46" s="9">
        <v>82</v>
      </c>
      <c r="Q46" s="9" t="s">
        <v>242</v>
      </c>
      <c r="R46" s="9"/>
      <c r="S46" s="9"/>
      <c r="T46" s="9"/>
      <c r="U46" s="9"/>
      <c r="V46" s="9"/>
      <c r="W46" s="9"/>
      <c r="X46" s="9">
        <f t="shared" si="3"/>
        <v>452</v>
      </c>
      <c r="Y46" s="9">
        <v>500</v>
      </c>
      <c r="Z46" s="10">
        <f t="shared" si="4"/>
        <v>90.4</v>
      </c>
    </row>
    <row r="47" spans="1:26" ht="30.75" customHeight="1">
      <c r="A47" s="9">
        <f t="shared" si="2"/>
        <v>44</v>
      </c>
      <c r="B47" s="26">
        <v>14709949</v>
      </c>
      <c r="C47" s="34" t="s">
        <v>141</v>
      </c>
      <c r="D47" s="9">
        <v>91</v>
      </c>
      <c r="E47" s="9" t="s">
        <v>240</v>
      </c>
      <c r="F47" s="9"/>
      <c r="G47" s="9"/>
      <c r="H47" s="9">
        <v>81</v>
      </c>
      <c r="I47" s="9" t="s">
        <v>244</v>
      </c>
      <c r="J47" s="9">
        <v>89</v>
      </c>
      <c r="K47" s="9" t="s">
        <v>240</v>
      </c>
      <c r="L47" s="9"/>
      <c r="M47" s="9"/>
      <c r="N47" s="9"/>
      <c r="O47" s="9"/>
      <c r="P47" s="9"/>
      <c r="Q47" s="9"/>
      <c r="R47" s="9">
        <v>94</v>
      </c>
      <c r="S47" s="9" t="s">
        <v>240</v>
      </c>
      <c r="T47" s="9">
        <v>96</v>
      </c>
      <c r="U47" s="9" t="s">
        <v>240</v>
      </c>
      <c r="V47" s="9"/>
      <c r="W47" s="9"/>
      <c r="X47" s="9">
        <f t="shared" si="3"/>
        <v>451</v>
      </c>
      <c r="Y47" s="9">
        <v>500</v>
      </c>
      <c r="Z47" s="10">
        <f t="shared" si="4"/>
        <v>90.2</v>
      </c>
    </row>
    <row r="48" spans="1:26" ht="30.75" customHeight="1">
      <c r="A48" s="9">
        <f t="shared" si="2"/>
        <v>45</v>
      </c>
      <c r="B48" s="26">
        <v>14709909</v>
      </c>
      <c r="C48" s="34" t="s">
        <v>103</v>
      </c>
      <c r="D48" s="9">
        <v>92</v>
      </c>
      <c r="E48" s="9" t="s">
        <v>240</v>
      </c>
      <c r="F48" s="9">
        <v>86</v>
      </c>
      <c r="G48" s="9" t="s">
        <v>240</v>
      </c>
      <c r="H48" s="9">
        <v>85</v>
      </c>
      <c r="I48" s="9" t="s">
        <v>240</v>
      </c>
      <c r="J48" s="9">
        <v>89</v>
      </c>
      <c r="K48" s="9" t="s">
        <v>240</v>
      </c>
      <c r="L48" s="9"/>
      <c r="M48" s="9"/>
      <c r="N48" s="9">
        <v>95</v>
      </c>
      <c r="O48" s="9" t="s">
        <v>244</v>
      </c>
      <c r="P48" s="9"/>
      <c r="Q48" s="9"/>
      <c r="R48" s="9"/>
      <c r="S48" s="9"/>
      <c r="T48" s="9"/>
      <c r="U48" s="9"/>
      <c r="V48" s="9"/>
      <c r="W48" s="9"/>
      <c r="X48" s="9">
        <f t="shared" si="3"/>
        <v>447</v>
      </c>
      <c r="Y48" s="9">
        <v>500</v>
      </c>
      <c r="Z48" s="10">
        <f t="shared" si="4"/>
        <v>89.4</v>
      </c>
    </row>
    <row r="49" spans="1:26" ht="30.75" customHeight="1">
      <c r="A49" s="9">
        <f t="shared" si="2"/>
        <v>46</v>
      </c>
      <c r="B49" s="26">
        <v>14709936</v>
      </c>
      <c r="C49" s="34" t="s">
        <v>130</v>
      </c>
      <c r="D49" s="9">
        <v>85</v>
      </c>
      <c r="E49" s="9" t="s">
        <v>242</v>
      </c>
      <c r="F49" s="9"/>
      <c r="G49" s="9"/>
      <c r="H49" s="9">
        <v>80</v>
      </c>
      <c r="I49" s="9" t="s">
        <v>244</v>
      </c>
      <c r="J49" s="9">
        <v>92</v>
      </c>
      <c r="K49" s="9" t="s">
        <v>240</v>
      </c>
      <c r="L49" s="9"/>
      <c r="M49" s="9"/>
      <c r="N49" s="9"/>
      <c r="O49" s="9"/>
      <c r="P49" s="9">
        <v>92</v>
      </c>
      <c r="Q49" s="9" t="s">
        <v>240</v>
      </c>
      <c r="R49" s="9">
        <v>91</v>
      </c>
      <c r="S49" s="9" t="s">
        <v>244</v>
      </c>
      <c r="T49" s="9"/>
      <c r="U49" s="9"/>
      <c r="V49" s="9"/>
      <c r="W49" s="9"/>
      <c r="X49" s="9">
        <f t="shared" si="3"/>
        <v>440</v>
      </c>
      <c r="Y49" s="9">
        <v>500</v>
      </c>
      <c r="Z49" s="10">
        <f t="shared" si="4"/>
        <v>88</v>
      </c>
    </row>
    <row r="50" spans="1:26" ht="30.75" customHeight="1">
      <c r="A50" s="9">
        <f t="shared" si="2"/>
        <v>47</v>
      </c>
      <c r="B50" s="26">
        <v>14709897</v>
      </c>
      <c r="C50" s="34" t="s">
        <v>91</v>
      </c>
      <c r="D50" s="9">
        <v>97</v>
      </c>
      <c r="E50" s="9" t="s">
        <v>241</v>
      </c>
      <c r="F50" s="9">
        <v>71</v>
      </c>
      <c r="G50" s="9" t="s">
        <v>242</v>
      </c>
      <c r="H50" s="9">
        <v>94</v>
      </c>
      <c r="I50" s="9" t="s">
        <v>241</v>
      </c>
      <c r="J50" s="9">
        <v>85</v>
      </c>
      <c r="K50" s="9" t="s">
        <v>244</v>
      </c>
      <c r="L50" s="9">
        <v>92</v>
      </c>
      <c r="M50" s="9" t="s">
        <v>244</v>
      </c>
      <c r="N50" s="9"/>
      <c r="O50" s="9"/>
      <c r="P50" s="9"/>
      <c r="Q50" s="9"/>
      <c r="R50" s="9"/>
      <c r="S50" s="9"/>
      <c r="T50" s="9"/>
      <c r="U50" s="9"/>
      <c r="V50" s="9"/>
      <c r="W50" s="9"/>
      <c r="X50" s="9">
        <f t="shared" si="3"/>
        <v>439</v>
      </c>
      <c r="Y50" s="9">
        <v>500</v>
      </c>
      <c r="Z50" s="10">
        <f t="shared" si="4"/>
        <v>87.8</v>
      </c>
    </row>
    <row r="51" spans="1:26" ht="30.75" customHeight="1">
      <c r="A51" s="9">
        <f t="shared" si="2"/>
        <v>48</v>
      </c>
      <c r="B51" s="26">
        <v>14709911</v>
      </c>
      <c r="C51" s="34" t="s">
        <v>105</v>
      </c>
      <c r="D51" s="9">
        <v>95</v>
      </c>
      <c r="E51" s="9" t="s">
        <v>241</v>
      </c>
      <c r="F51" s="9">
        <v>87</v>
      </c>
      <c r="G51" s="9" t="s">
        <v>240</v>
      </c>
      <c r="H51" s="9">
        <v>91</v>
      </c>
      <c r="I51" s="9" t="s">
        <v>240</v>
      </c>
      <c r="J51" s="9">
        <v>77</v>
      </c>
      <c r="K51" s="9" t="s">
        <v>242</v>
      </c>
      <c r="L51" s="9"/>
      <c r="M51" s="9"/>
      <c r="N51" s="9"/>
      <c r="O51" s="9"/>
      <c r="P51" s="9">
        <v>87</v>
      </c>
      <c r="Q51" s="9" t="s">
        <v>244</v>
      </c>
      <c r="R51" s="9"/>
      <c r="S51" s="9"/>
      <c r="T51" s="9"/>
      <c r="U51" s="9"/>
      <c r="V51" s="9"/>
      <c r="W51" s="9"/>
      <c r="X51" s="9">
        <f t="shared" si="3"/>
        <v>437</v>
      </c>
      <c r="Y51" s="9">
        <v>500</v>
      </c>
      <c r="Z51" s="10">
        <f t="shared" si="4"/>
        <v>87.4</v>
      </c>
    </row>
    <row r="52" spans="1:26" ht="30.75" customHeight="1">
      <c r="A52" s="9">
        <f t="shared" si="2"/>
        <v>49</v>
      </c>
      <c r="B52" s="26">
        <v>14709874</v>
      </c>
      <c r="C52" s="34" t="s">
        <v>68</v>
      </c>
      <c r="D52" s="9">
        <v>85</v>
      </c>
      <c r="E52" s="9" t="s">
        <v>242</v>
      </c>
      <c r="F52" s="9">
        <v>94</v>
      </c>
      <c r="G52" s="9" t="s">
        <v>240</v>
      </c>
      <c r="H52" s="9">
        <v>82</v>
      </c>
      <c r="I52" s="9" t="s">
        <v>244</v>
      </c>
      <c r="J52" s="9">
        <v>85</v>
      </c>
      <c r="K52" s="9" t="s">
        <v>244</v>
      </c>
      <c r="L52" s="9">
        <v>90</v>
      </c>
      <c r="M52" s="9" t="s">
        <v>244</v>
      </c>
      <c r="N52" s="9"/>
      <c r="O52" s="9"/>
      <c r="P52" s="9" t="s">
        <v>247</v>
      </c>
      <c r="Q52" s="9" t="s">
        <v>242</v>
      </c>
      <c r="R52" s="9"/>
      <c r="S52" s="9"/>
      <c r="T52" s="9"/>
      <c r="U52" s="9"/>
      <c r="V52" s="9"/>
      <c r="W52" s="9"/>
      <c r="X52" s="9">
        <f t="shared" si="3"/>
        <v>436</v>
      </c>
      <c r="Y52" s="9">
        <v>500</v>
      </c>
      <c r="Z52" s="10">
        <f t="shared" si="4"/>
        <v>87.2</v>
      </c>
    </row>
    <row r="53" spans="1:26" ht="30.75" customHeight="1">
      <c r="A53" s="9">
        <f t="shared" si="2"/>
        <v>50</v>
      </c>
      <c r="B53" s="26">
        <v>14709952</v>
      </c>
      <c r="C53" s="34" t="s">
        <v>144</v>
      </c>
      <c r="D53" s="9">
        <v>90</v>
      </c>
      <c r="E53" s="9" t="s">
        <v>240</v>
      </c>
      <c r="F53" s="9"/>
      <c r="G53" s="9"/>
      <c r="H53" s="9">
        <v>77</v>
      </c>
      <c r="I53" s="9" t="s">
        <v>242</v>
      </c>
      <c r="J53" s="9">
        <v>83</v>
      </c>
      <c r="K53" s="9" t="s">
        <v>244</v>
      </c>
      <c r="L53" s="9"/>
      <c r="M53" s="9"/>
      <c r="N53" s="9"/>
      <c r="O53" s="9"/>
      <c r="P53" s="9">
        <v>95</v>
      </c>
      <c r="Q53" s="9" t="s">
        <v>241</v>
      </c>
      <c r="R53" s="9">
        <v>91</v>
      </c>
      <c r="S53" s="9" t="s">
        <v>244</v>
      </c>
      <c r="T53" s="9"/>
      <c r="U53" s="9"/>
      <c r="V53" s="9"/>
      <c r="W53" s="9"/>
      <c r="X53" s="9">
        <f t="shared" si="3"/>
        <v>436</v>
      </c>
      <c r="Y53" s="9">
        <v>500</v>
      </c>
      <c r="Z53" s="10">
        <f t="shared" si="4"/>
        <v>87.2</v>
      </c>
    </row>
    <row r="54" spans="1:26" ht="30.75" customHeight="1">
      <c r="A54" s="9">
        <f t="shared" si="2"/>
        <v>51</v>
      </c>
      <c r="B54" s="26">
        <v>14709935</v>
      </c>
      <c r="C54" s="34" t="s">
        <v>129</v>
      </c>
      <c r="D54" s="9">
        <v>95</v>
      </c>
      <c r="E54" s="9" t="s">
        <v>241</v>
      </c>
      <c r="F54" s="9"/>
      <c r="G54" s="9"/>
      <c r="H54" s="9">
        <v>77</v>
      </c>
      <c r="I54" s="9" t="s">
        <v>242</v>
      </c>
      <c r="J54" s="9">
        <v>87</v>
      </c>
      <c r="K54" s="9" t="s">
        <v>240</v>
      </c>
      <c r="L54" s="9"/>
      <c r="M54" s="9"/>
      <c r="N54" s="9"/>
      <c r="O54" s="9"/>
      <c r="P54" s="9">
        <v>90</v>
      </c>
      <c r="Q54" s="9" t="s">
        <v>240</v>
      </c>
      <c r="R54" s="9">
        <v>87</v>
      </c>
      <c r="S54" s="9" t="s">
        <v>244</v>
      </c>
      <c r="T54" s="9"/>
      <c r="U54" s="9"/>
      <c r="V54" s="9"/>
      <c r="W54" s="9"/>
      <c r="X54" s="9">
        <f t="shared" si="3"/>
        <v>436</v>
      </c>
      <c r="Y54" s="9">
        <v>500</v>
      </c>
      <c r="Z54" s="10">
        <f t="shared" si="4"/>
        <v>87.2</v>
      </c>
    </row>
    <row r="55" spans="1:26" ht="30.75" customHeight="1">
      <c r="A55" s="9">
        <f t="shared" si="2"/>
        <v>52</v>
      </c>
      <c r="B55" s="26">
        <v>14709919</v>
      </c>
      <c r="C55" s="34" t="s">
        <v>113</v>
      </c>
      <c r="D55" s="9">
        <v>97</v>
      </c>
      <c r="E55" s="9" t="s">
        <v>241</v>
      </c>
      <c r="F55" s="9">
        <v>89</v>
      </c>
      <c r="G55" s="9" t="s">
        <v>240</v>
      </c>
      <c r="H55" s="9">
        <v>70</v>
      </c>
      <c r="I55" s="9" t="s">
        <v>251</v>
      </c>
      <c r="J55" s="9">
        <v>95</v>
      </c>
      <c r="K55" s="9" t="s">
        <v>241</v>
      </c>
      <c r="L55" s="9"/>
      <c r="M55" s="9"/>
      <c r="N55" s="9"/>
      <c r="O55" s="9"/>
      <c r="P55" s="9">
        <v>85</v>
      </c>
      <c r="Q55" s="9" t="s">
        <v>244</v>
      </c>
      <c r="R55" s="9"/>
      <c r="S55" s="9"/>
      <c r="T55" s="9"/>
      <c r="U55" s="9"/>
      <c r="V55" s="9"/>
      <c r="W55" s="9"/>
      <c r="X55" s="9">
        <f t="shared" si="3"/>
        <v>436</v>
      </c>
      <c r="Y55" s="9">
        <v>500</v>
      </c>
      <c r="Z55" s="10">
        <f t="shared" si="4"/>
        <v>87.2</v>
      </c>
    </row>
    <row r="56" spans="1:26" ht="30.75" customHeight="1">
      <c r="A56" s="9">
        <f t="shared" si="2"/>
        <v>53</v>
      </c>
      <c r="B56" s="26">
        <v>14709889</v>
      </c>
      <c r="C56" s="34" t="s">
        <v>83</v>
      </c>
      <c r="D56" s="9">
        <v>95</v>
      </c>
      <c r="E56" s="9" t="s">
        <v>241</v>
      </c>
      <c r="F56" s="9">
        <v>77</v>
      </c>
      <c r="G56" s="9" t="s">
        <v>242</v>
      </c>
      <c r="H56" s="9">
        <v>92</v>
      </c>
      <c r="I56" s="9" t="s">
        <v>240</v>
      </c>
      <c r="J56" s="9">
        <v>76</v>
      </c>
      <c r="K56" s="9" t="s">
        <v>242</v>
      </c>
      <c r="L56" s="9">
        <v>94</v>
      </c>
      <c r="M56" s="9" t="s">
        <v>240</v>
      </c>
      <c r="N56" s="9"/>
      <c r="O56" s="9"/>
      <c r="P56" s="9" t="s">
        <v>255</v>
      </c>
      <c r="Q56" s="9" t="s">
        <v>240</v>
      </c>
      <c r="R56" s="9"/>
      <c r="S56" s="9"/>
      <c r="T56" s="9"/>
      <c r="U56" s="9"/>
      <c r="V56" s="9"/>
      <c r="W56" s="9"/>
      <c r="X56" s="9">
        <f t="shared" si="3"/>
        <v>434</v>
      </c>
      <c r="Y56" s="9">
        <v>500</v>
      </c>
      <c r="Z56" s="10">
        <f t="shared" si="4"/>
        <v>86.8</v>
      </c>
    </row>
    <row r="57" spans="1:26" ht="30.75" customHeight="1">
      <c r="A57" s="9">
        <f t="shared" si="2"/>
        <v>54</v>
      </c>
      <c r="B57" s="26">
        <v>14709931</v>
      </c>
      <c r="C57" s="34" t="s">
        <v>125</v>
      </c>
      <c r="D57" s="9">
        <v>94</v>
      </c>
      <c r="E57" s="9" t="s">
        <v>241</v>
      </c>
      <c r="F57" s="9" t="s">
        <v>260</v>
      </c>
      <c r="G57" s="9" t="s">
        <v>242</v>
      </c>
      <c r="H57" s="9">
        <v>86</v>
      </c>
      <c r="I57" s="9" t="s">
        <v>240</v>
      </c>
      <c r="J57" s="9">
        <v>80</v>
      </c>
      <c r="K57" s="9" t="s">
        <v>244</v>
      </c>
      <c r="L57" s="9"/>
      <c r="M57" s="9"/>
      <c r="N57" s="9"/>
      <c r="O57" s="9"/>
      <c r="P57" s="9"/>
      <c r="Q57" s="9"/>
      <c r="R57" s="9">
        <v>83</v>
      </c>
      <c r="S57" s="9" t="s">
        <v>242</v>
      </c>
      <c r="T57" s="9">
        <v>87</v>
      </c>
      <c r="U57" s="9" t="s">
        <v>242</v>
      </c>
      <c r="V57" s="9"/>
      <c r="W57" s="9"/>
      <c r="X57" s="9">
        <f t="shared" si="3"/>
        <v>430</v>
      </c>
      <c r="Y57" s="9">
        <v>500</v>
      </c>
      <c r="Z57" s="10">
        <f t="shared" si="4"/>
        <v>86</v>
      </c>
    </row>
    <row r="58" spans="1:26" ht="30.75" customHeight="1">
      <c r="A58" s="9">
        <f t="shared" si="2"/>
        <v>55</v>
      </c>
      <c r="B58" s="26">
        <v>14709903</v>
      </c>
      <c r="C58" s="34" t="s">
        <v>97</v>
      </c>
      <c r="D58" s="9">
        <v>94</v>
      </c>
      <c r="E58" s="9" t="s">
        <v>241</v>
      </c>
      <c r="F58" s="9">
        <v>79</v>
      </c>
      <c r="G58" s="9" t="s">
        <v>244</v>
      </c>
      <c r="H58" s="9">
        <v>80</v>
      </c>
      <c r="I58" s="9" t="s">
        <v>244</v>
      </c>
      <c r="J58" s="9">
        <v>88</v>
      </c>
      <c r="K58" s="9" t="s">
        <v>240</v>
      </c>
      <c r="L58" s="9">
        <v>87</v>
      </c>
      <c r="M58" s="9" t="s">
        <v>242</v>
      </c>
      <c r="N58" s="9"/>
      <c r="O58" s="9"/>
      <c r="P58" s="9" t="s">
        <v>256</v>
      </c>
      <c r="Q58" s="9" t="s">
        <v>256</v>
      </c>
      <c r="R58" s="9"/>
      <c r="S58" s="9"/>
      <c r="T58" s="9"/>
      <c r="U58" s="9"/>
      <c r="V58" s="9"/>
      <c r="W58" s="9"/>
      <c r="X58" s="9">
        <f t="shared" si="3"/>
        <v>428</v>
      </c>
      <c r="Y58" s="9">
        <v>500</v>
      </c>
      <c r="Z58" s="10">
        <f t="shared" si="4"/>
        <v>85.6</v>
      </c>
    </row>
    <row r="59" spans="1:26" ht="30.75" customHeight="1">
      <c r="A59" s="9">
        <f t="shared" si="2"/>
        <v>56</v>
      </c>
      <c r="B59" s="26">
        <v>14709923</v>
      </c>
      <c r="C59" s="34" t="s">
        <v>117</v>
      </c>
      <c r="D59" s="9">
        <v>88</v>
      </c>
      <c r="E59" s="9" t="s">
        <v>244</v>
      </c>
      <c r="F59" s="9">
        <v>87</v>
      </c>
      <c r="G59" s="9" t="s">
        <v>240</v>
      </c>
      <c r="H59" s="9">
        <v>89</v>
      </c>
      <c r="I59" s="9" t="s">
        <v>240</v>
      </c>
      <c r="J59" s="9">
        <v>83</v>
      </c>
      <c r="K59" s="9" t="s">
        <v>244</v>
      </c>
      <c r="L59" s="9"/>
      <c r="M59" s="9"/>
      <c r="N59" s="9"/>
      <c r="O59" s="9"/>
      <c r="P59" s="9">
        <v>81</v>
      </c>
      <c r="Q59" s="9" t="s">
        <v>242</v>
      </c>
      <c r="R59" s="9"/>
      <c r="S59" s="9"/>
      <c r="T59" s="9"/>
      <c r="U59" s="9"/>
      <c r="V59" s="9"/>
      <c r="W59" s="9"/>
      <c r="X59" s="9">
        <f t="shared" si="3"/>
        <v>428</v>
      </c>
      <c r="Y59" s="9">
        <v>500</v>
      </c>
      <c r="Z59" s="10">
        <f t="shared" si="4"/>
        <v>85.6</v>
      </c>
    </row>
    <row r="60" spans="1:26" ht="30.75" customHeight="1">
      <c r="A60" s="9">
        <f t="shared" si="2"/>
        <v>57</v>
      </c>
      <c r="B60" s="26">
        <v>14709872</v>
      </c>
      <c r="C60" s="34" t="s">
        <v>66</v>
      </c>
      <c r="D60" s="9">
        <v>88</v>
      </c>
      <c r="E60" s="9" t="s">
        <v>244</v>
      </c>
      <c r="F60" s="9">
        <v>90</v>
      </c>
      <c r="G60" s="9" t="s">
        <v>240</v>
      </c>
      <c r="H60" s="9">
        <v>78</v>
      </c>
      <c r="I60" s="9" t="s">
        <v>244</v>
      </c>
      <c r="J60" s="9">
        <v>82</v>
      </c>
      <c r="K60" s="9" t="s">
        <v>244</v>
      </c>
      <c r="L60" s="9">
        <v>89</v>
      </c>
      <c r="M60" s="9" t="s">
        <v>244</v>
      </c>
      <c r="N60" s="9"/>
      <c r="O60" s="9"/>
      <c r="P60" s="9" t="s">
        <v>246</v>
      </c>
      <c r="Q60" s="9" t="s">
        <v>244</v>
      </c>
      <c r="R60" s="9"/>
      <c r="S60" s="9"/>
      <c r="T60" s="9"/>
      <c r="U60" s="9"/>
      <c r="V60" s="9"/>
      <c r="W60" s="9"/>
      <c r="X60" s="9">
        <f t="shared" si="3"/>
        <v>427</v>
      </c>
      <c r="Y60" s="9">
        <v>500</v>
      </c>
      <c r="Z60" s="10">
        <f t="shared" si="4"/>
        <v>85.399999999999991</v>
      </c>
    </row>
    <row r="61" spans="1:26" ht="30.75" customHeight="1">
      <c r="A61" s="9">
        <f t="shared" si="2"/>
        <v>58</v>
      </c>
      <c r="B61" s="26">
        <v>14709918</v>
      </c>
      <c r="C61" s="34" t="s">
        <v>112</v>
      </c>
      <c r="D61" s="9">
        <v>89</v>
      </c>
      <c r="E61" s="9" t="s">
        <v>244</v>
      </c>
      <c r="F61" s="9">
        <v>84</v>
      </c>
      <c r="G61" s="9" t="s">
        <v>244</v>
      </c>
      <c r="H61" s="9">
        <v>79</v>
      </c>
      <c r="I61" s="9" t="s">
        <v>244</v>
      </c>
      <c r="J61" s="9">
        <v>84</v>
      </c>
      <c r="K61" s="9" t="s">
        <v>244</v>
      </c>
      <c r="L61" s="9"/>
      <c r="M61" s="9"/>
      <c r="N61" s="9"/>
      <c r="O61" s="9"/>
      <c r="P61" s="9">
        <v>89</v>
      </c>
      <c r="Q61" s="9" t="s">
        <v>240</v>
      </c>
      <c r="R61" s="9"/>
      <c r="S61" s="9"/>
      <c r="T61" s="9"/>
      <c r="U61" s="9"/>
      <c r="V61" s="9"/>
      <c r="W61" s="9"/>
      <c r="X61" s="9">
        <f t="shared" si="3"/>
        <v>425</v>
      </c>
      <c r="Y61" s="9">
        <v>500</v>
      </c>
      <c r="Z61" s="10">
        <f t="shared" si="4"/>
        <v>85</v>
      </c>
    </row>
    <row r="62" spans="1:26" ht="30.75" customHeight="1">
      <c r="A62" s="9">
        <f t="shared" si="2"/>
        <v>59</v>
      </c>
      <c r="B62" s="26">
        <v>14709951</v>
      </c>
      <c r="C62" s="34" t="s">
        <v>143</v>
      </c>
      <c r="D62" s="9">
        <v>94</v>
      </c>
      <c r="E62" s="9" t="s">
        <v>241</v>
      </c>
      <c r="F62" s="9"/>
      <c r="G62" s="9"/>
      <c r="H62" s="9">
        <v>83</v>
      </c>
      <c r="I62" s="9" t="s">
        <v>244</v>
      </c>
      <c r="J62" s="9">
        <v>78</v>
      </c>
      <c r="K62" s="9" t="s">
        <v>242</v>
      </c>
      <c r="L62" s="9"/>
      <c r="M62" s="9"/>
      <c r="N62" s="9"/>
      <c r="O62" s="9"/>
      <c r="P62" s="9">
        <v>86</v>
      </c>
      <c r="Q62" s="9" t="s">
        <v>244</v>
      </c>
      <c r="R62" s="9">
        <v>84</v>
      </c>
      <c r="S62" s="9" t="s">
        <v>242</v>
      </c>
      <c r="T62" s="9"/>
      <c r="U62" s="9"/>
      <c r="V62" s="9"/>
      <c r="W62" s="9"/>
      <c r="X62" s="9">
        <f t="shared" si="3"/>
        <v>425</v>
      </c>
      <c r="Y62" s="9">
        <v>500</v>
      </c>
      <c r="Z62" s="10">
        <f t="shared" si="4"/>
        <v>85</v>
      </c>
    </row>
    <row r="63" spans="1:26" ht="30.75" customHeight="1">
      <c r="A63" s="9">
        <f t="shared" si="2"/>
        <v>60</v>
      </c>
      <c r="B63" s="26">
        <v>14709890</v>
      </c>
      <c r="C63" s="34" t="s">
        <v>84</v>
      </c>
      <c r="D63" s="9">
        <v>91</v>
      </c>
      <c r="E63" s="9" t="s">
        <v>240</v>
      </c>
      <c r="F63" s="9">
        <v>85</v>
      </c>
      <c r="G63" s="9" t="s">
        <v>244</v>
      </c>
      <c r="H63" s="9">
        <v>82</v>
      </c>
      <c r="I63" s="9" t="s">
        <v>244</v>
      </c>
      <c r="J63" s="9">
        <v>79</v>
      </c>
      <c r="K63" s="9" t="s">
        <v>244</v>
      </c>
      <c r="L63" s="9">
        <v>87</v>
      </c>
      <c r="M63" s="9" t="s">
        <v>242</v>
      </c>
      <c r="N63" s="9"/>
      <c r="O63" s="9"/>
      <c r="P63" s="9" t="s">
        <v>256</v>
      </c>
      <c r="Q63" s="9" t="s">
        <v>256</v>
      </c>
      <c r="R63" s="9"/>
      <c r="S63" s="9"/>
      <c r="T63" s="9"/>
      <c r="U63" s="9"/>
      <c r="V63" s="9"/>
      <c r="W63" s="9"/>
      <c r="X63" s="9">
        <f t="shared" si="3"/>
        <v>424</v>
      </c>
      <c r="Y63" s="9">
        <v>500</v>
      </c>
      <c r="Z63" s="10">
        <f t="shared" si="4"/>
        <v>84.8</v>
      </c>
    </row>
    <row r="64" spans="1:26" ht="30.75" customHeight="1">
      <c r="A64" s="9">
        <f t="shared" si="2"/>
        <v>61</v>
      </c>
      <c r="B64" s="26">
        <v>14709887</v>
      </c>
      <c r="C64" s="34" t="s">
        <v>81</v>
      </c>
      <c r="D64" s="9">
        <v>91</v>
      </c>
      <c r="E64" s="9" t="s">
        <v>240</v>
      </c>
      <c r="F64" s="9">
        <v>79</v>
      </c>
      <c r="G64" s="9" t="s">
        <v>244</v>
      </c>
      <c r="H64" s="9">
        <v>76</v>
      </c>
      <c r="I64" s="9" t="s">
        <v>242</v>
      </c>
      <c r="J64" s="9">
        <v>90</v>
      </c>
      <c r="K64" s="9" t="s">
        <v>240</v>
      </c>
      <c r="L64" s="9">
        <v>88</v>
      </c>
      <c r="M64" s="9" t="s">
        <v>242</v>
      </c>
      <c r="N64" s="9"/>
      <c r="O64" s="9"/>
      <c r="P64" s="9" t="s">
        <v>254</v>
      </c>
      <c r="Q64" s="9" t="s">
        <v>242</v>
      </c>
      <c r="R64" s="9"/>
      <c r="S64" s="9"/>
      <c r="T64" s="9"/>
      <c r="U64" s="9"/>
      <c r="V64" s="9"/>
      <c r="W64" s="9"/>
      <c r="X64" s="9">
        <f t="shared" si="3"/>
        <v>424</v>
      </c>
      <c r="Y64" s="9">
        <v>500</v>
      </c>
      <c r="Z64" s="10">
        <f t="shared" si="4"/>
        <v>84.8</v>
      </c>
    </row>
    <row r="65" spans="1:26" ht="30.75" customHeight="1">
      <c r="A65" s="9">
        <f t="shared" si="2"/>
        <v>62</v>
      </c>
      <c r="B65" s="26">
        <v>14709914</v>
      </c>
      <c r="C65" s="34" t="s">
        <v>108</v>
      </c>
      <c r="D65" s="9">
        <v>95</v>
      </c>
      <c r="E65" s="9" t="s">
        <v>241</v>
      </c>
      <c r="F65" s="9">
        <v>90</v>
      </c>
      <c r="G65" s="9" t="s">
        <v>240</v>
      </c>
      <c r="H65" s="9">
        <v>72</v>
      </c>
      <c r="I65" s="9" t="s">
        <v>251</v>
      </c>
      <c r="J65" s="9">
        <v>79</v>
      </c>
      <c r="K65" s="9" t="s">
        <v>244</v>
      </c>
      <c r="L65" s="9"/>
      <c r="M65" s="9"/>
      <c r="N65" s="9"/>
      <c r="O65" s="9"/>
      <c r="P65" s="9">
        <v>88</v>
      </c>
      <c r="Q65" s="9" t="s">
        <v>244</v>
      </c>
      <c r="R65" s="9"/>
      <c r="S65" s="9"/>
      <c r="T65" s="9"/>
      <c r="U65" s="9"/>
      <c r="V65" s="9"/>
      <c r="W65" s="9"/>
      <c r="X65" s="9">
        <f t="shared" si="3"/>
        <v>424</v>
      </c>
      <c r="Y65" s="9">
        <v>500</v>
      </c>
      <c r="Z65" s="10">
        <f t="shared" si="4"/>
        <v>84.8</v>
      </c>
    </row>
    <row r="66" spans="1:26" ht="30.75" customHeight="1">
      <c r="A66" s="9">
        <f t="shared" si="2"/>
        <v>63</v>
      </c>
      <c r="B66" s="26">
        <v>14709946</v>
      </c>
      <c r="C66" s="34" t="s">
        <v>139</v>
      </c>
      <c r="D66" s="9">
        <v>95</v>
      </c>
      <c r="E66" s="9" t="s">
        <v>241</v>
      </c>
      <c r="F66" s="9"/>
      <c r="G66" s="9"/>
      <c r="H66" s="9">
        <v>69</v>
      </c>
      <c r="I66" s="9" t="s">
        <v>251</v>
      </c>
      <c r="J66" s="9">
        <v>85</v>
      </c>
      <c r="K66" s="9" t="s">
        <v>244</v>
      </c>
      <c r="L66" s="9"/>
      <c r="M66" s="9"/>
      <c r="N66" s="9"/>
      <c r="O66" s="9"/>
      <c r="P66" s="9"/>
      <c r="Q66" s="9"/>
      <c r="R66" s="9">
        <v>81</v>
      </c>
      <c r="S66" s="9" t="s">
        <v>242</v>
      </c>
      <c r="T66" s="9">
        <v>91</v>
      </c>
      <c r="U66" s="9" t="s">
        <v>244</v>
      </c>
      <c r="V66" s="9"/>
      <c r="W66" s="9"/>
      <c r="X66" s="9">
        <f t="shared" si="3"/>
        <v>421</v>
      </c>
      <c r="Y66" s="9">
        <v>500</v>
      </c>
      <c r="Z66" s="10">
        <f t="shared" si="4"/>
        <v>84.2</v>
      </c>
    </row>
    <row r="67" spans="1:26" ht="30.75" customHeight="1">
      <c r="A67" s="9">
        <f t="shared" si="2"/>
        <v>64</v>
      </c>
      <c r="B67" s="26">
        <v>14709932</v>
      </c>
      <c r="C67" s="34" t="s">
        <v>126</v>
      </c>
      <c r="D67" s="9">
        <v>91</v>
      </c>
      <c r="E67" s="9" t="s">
        <v>240</v>
      </c>
      <c r="F67" s="9"/>
      <c r="G67" s="9"/>
      <c r="H67" s="9">
        <v>76</v>
      </c>
      <c r="I67" s="9" t="s">
        <v>242</v>
      </c>
      <c r="J67" s="9">
        <v>75</v>
      </c>
      <c r="K67" s="9" t="s">
        <v>242</v>
      </c>
      <c r="L67" s="9"/>
      <c r="M67" s="9"/>
      <c r="N67" s="9"/>
      <c r="O67" s="9"/>
      <c r="P67" s="9">
        <v>89</v>
      </c>
      <c r="Q67" s="9" t="s">
        <v>240</v>
      </c>
      <c r="R67" s="9">
        <v>89</v>
      </c>
      <c r="S67" s="9" t="s">
        <v>244</v>
      </c>
      <c r="T67" s="9"/>
      <c r="U67" s="9"/>
      <c r="V67" s="9"/>
      <c r="W67" s="9"/>
      <c r="X67" s="9">
        <f t="shared" si="3"/>
        <v>420</v>
      </c>
      <c r="Y67" s="9">
        <v>500</v>
      </c>
      <c r="Z67" s="10">
        <f t="shared" si="4"/>
        <v>84</v>
      </c>
    </row>
    <row r="68" spans="1:26" ht="30.75" customHeight="1">
      <c r="A68" s="9">
        <f t="shared" si="2"/>
        <v>65</v>
      </c>
      <c r="B68" s="26">
        <v>14709875</v>
      </c>
      <c r="C68" s="34" t="s">
        <v>69</v>
      </c>
      <c r="D68" s="9">
        <v>90</v>
      </c>
      <c r="E68" s="9" t="s">
        <v>240</v>
      </c>
      <c r="F68" s="9">
        <v>77</v>
      </c>
      <c r="G68" s="9" t="s">
        <v>242</v>
      </c>
      <c r="H68" s="9">
        <v>85</v>
      </c>
      <c r="I68" s="9" t="s">
        <v>240</v>
      </c>
      <c r="J68" s="9">
        <v>79</v>
      </c>
      <c r="K68" s="9" t="s">
        <v>244</v>
      </c>
      <c r="L68" s="9">
        <v>88</v>
      </c>
      <c r="M68" s="9" t="s">
        <v>242</v>
      </c>
      <c r="N68" s="9"/>
      <c r="O68" s="9"/>
      <c r="P68" s="9" t="s">
        <v>248</v>
      </c>
      <c r="Q68" s="9" t="s">
        <v>244</v>
      </c>
      <c r="R68" s="9"/>
      <c r="S68" s="9"/>
      <c r="T68" s="9"/>
      <c r="U68" s="9"/>
      <c r="V68" s="9"/>
      <c r="W68" s="9"/>
      <c r="X68" s="9">
        <f t="shared" ref="X68:X99" si="5">SUM(D68:W68)</f>
        <v>419</v>
      </c>
      <c r="Y68" s="9">
        <v>500</v>
      </c>
      <c r="Z68" s="10">
        <f t="shared" ref="Z68:Z99" si="6">(X68/Y68)*100</f>
        <v>83.8</v>
      </c>
    </row>
    <row r="69" spans="1:26" ht="30.75" customHeight="1">
      <c r="A69" s="9">
        <f t="shared" si="2"/>
        <v>66</v>
      </c>
      <c r="B69" s="26">
        <v>14709885</v>
      </c>
      <c r="C69" s="34" t="s">
        <v>79</v>
      </c>
      <c r="D69" s="9">
        <v>97</v>
      </c>
      <c r="E69" s="9" t="s">
        <v>241</v>
      </c>
      <c r="F69" s="9">
        <v>69</v>
      </c>
      <c r="G69" s="9" t="s">
        <v>251</v>
      </c>
      <c r="H69" s="9">
        <v>83</v>
      </c>
      <c r="I69" s="9" t="s">
        <v>244</v>
      </c>
      <c r="J69" s="9">
        <v>82</v>
      </c>
      <c r="K69" s="9" t="s">
        <v>244</v>
      </c>
      <c r="L69" s="9">
        <v>87</v>
      </c>
      <c r="M69" s="9" t="s">
        <v>242</v>
      </c>
      <c r="N69" s="9"/>
      <c r="O69" s="9"/>
      <c r="P69" s="9" t="s">
        <v>253</v>
      </c>
      <c r="Q69" s="9" t="s">
        <v>242</v>
      </c>
      <c r="R69" s="9"/>
      <c r="S69" s="9"/>
      <c r="T69" s="9"/>
      <c r="U69" s="9"/>
      <c r="V69" s="9"/>
      <c r="W69" s="9"/>
      <c r="X69" s="9">
        <f t="shared" si="5"/>
        <v>418</v>
      </c>
      <c r="Y69" s="9">
        <v>500</v>
      </c>
      <c r="Z69" s="10">
        <f t="shared" si="6"/>
        <v>83.6</v>
      </c>
    </row>
    <row r="70" spans="1:26" ht="30.75" customHeight="1">
      <c r="A70" s="9">
        <f t="shared" ref="A70:A87" si="7">A69+1</f>
        <v>67</v>
      </c>
      <c r="B70" s="26">
        <v>14709900</v>
      </c>
      <c r="C70" s="34" t="s">
        <v>94</v>
      </c>
      <c r="D70" s="9">
        <v>91</v>
      </c>
      <c r="E70" s="9" t="s">
        <v>240</v>
      </c>
      <c r="F70" s="9">
        <v>88</v>
      </c>
      <c r="G70" s="9" t="s">
        <v>240</v>
      </c>
      <c r="H70" s="9">
        <v>75</v>
      </c>
      <c r="I70" s="9" t="s">
        <v>242</v>
      </c>
      <c r="J70" s="9">
        <v>75</v>
      </c>
      <c r="K70" s="9" t="s">
        <v>242</v>
      </c>
      <c r="L70" s="9">
        <v>87</v>
      </c>
      <c r="M70" s="9" t="s">
        <v>242</v>
      </c>
      <c r="N70" s="9"/>
      <c r="O70" s="9"/>
      <c r="P70" s="9" t="s">
        <v>245</v>
      </c>
      <c r="Q70" s="9" t="s">
        <v>251</v>
      </c>
      <c r="R70" s="9"/>
      <c r="S70" s="9"/>
      <c r="T70" s="9"/>
      <c r="U70" s="9"/>
      <c r="V70" s="9"/>
      <c r="W70" s="9"/>
      <c r="X70" s="9">
        <f t="shared" si="5"/>
        <v>416</v>
      </c>
      <c r="Y70" s="9">
        <v>500</v>
      </c>
      <c r="Z70" s="10">
        <f t="shared" si="6"/>
        <v>83.2</v>
      </c>
    </row>
    <row r="71" spans="1:26" ht="30.75" customHeight="1">
      <c r="A71" s="9">
        <f t="shared" si="7"/>
        <v>68</v>
      </c>
      <c r="B71" s="26">
        <v>14709896</v>
      </c>
      <c r="C71" s="34" t="s">
        <v>90</v>
      </c>
      <c r="D71" s="9">
        <v>91</v>
      </c>
      <c r="E71" s="9" t="s">
        <v>240</v>
      </c>
      <c r="F71" s="9">
        <v>85</v>
      </c>
      <c r="G71" s="9" t="s">
        <v>244</v>
      </c>
      <c r="H71" s="9">
        <v>84</v>
      </c>
      <c r="I71" s="9" t="s">
        <v>244</v>
      </c>
      <c r="J71" s="9">
        <v>66</v>
      </c>
      <c r="K71" s="9" t="s">
        <v>243</v>
      </c>
      <c r="L71" s="9" t="s">
        <v>258</v>
      </c>
      <c r="M71" s="9" t="s">
        <v>244</v>
      </c>
      <c r="N71" s="9"/>
      <c r="O71" s="9"/>
      <c r="P71" s="9">
        <v>90</v>
      </c>
      <c r="Q71" s="9" t="s">
        <v>240</v>
      </c>
      <c r="R71" s="9"/>
      <c r="S71" s="9"/>
      <c r="T71" s="9"/>
      <c r="U71" s="9"/>
      <c r="V71" s="9"/>
      <c r="W71" s="9"/>
      <c r="X71" s="9">
        <f t="shared" si="5"/>
        <v>416</v>
      </c>
      <c r="Y71" s="9">
        <v>500</v>
      </c>
      <c r="Z71" s="10">
        <f t="shared" si="6"/>
        <v>83.2</v>
      </c>
    </row>
    <row r="72" spans="1:26" ht="30.75" customHeight="1">
      <c r="A72" s="9">
        <f t="shared" si="7"/>
        <v>69</v>
      </c>
      <c r="B72" s="26">
        <v>14709912</v>
      </c>
      <c r="C72" s="34" t="s">
        <v>106</v>
      </c>
      <c r="D72" s="9">
        <v>80</v>
      </c>
      <c r="E72" s="9" t="s">
        <v>251</v>
      </c>
      <c r="F72" s="9">
        <v>94</v>
      </c>
      <c r="G72" s="9" t="s">
        <v>240</v>
      </c>
      <c r="H72" s="9">
        <v>85</v>
      </c>
      <c r="I72" s="9" t="s">
        <v>240</v>
      </c>
      <c r="J72" s="9">
        <v>74</v>
      </c>
      <c r="K72" s="9" t="s">
        <v>242</v>
      </c>
      <c r="L72" s="9"/>
      <c r="M72" s="9"/>
      <c r="N72" s="9"/>
      <c r="O72" s="9"/>
      <c r="P72" s="9">
        <v>82</v>
      </c>
      <c r="Q72" s="9" t="s">
        <v>242</v>
      </c>
      <c r="R72" s="9"/>
      <c r="S72" s="9"/>
      <c r="T72" s="9"/>
      <c r="U72" s="9"/>
      <c r="V72" s="9"/>
      <c r="W72" s="9"/>
      <c r="X72" s="9">
        <f t="shared" si="5"/>
        <v>415</v>
      </c>
      <c r="Y72" s="9">
        <v>500</v>
      </c>
      <c r="Z72" s="10">
        <f t="shared" si="6"/>
        <v>83</v>
      </c>
    </row>
    <row r="73" spans="1:26" ht="30.75" customHeight="1">
      <c r="A73" s="9">
        <f t="shared" si="7"/>
        <v>70</v>
      </c>
      <c r="B73" s="26">
        <v>14709924</v>
      </c>
      <c r="C73" s="34" t="s">
        <v>118</v>
      </c>
      <c r="D73" s="9">
        <v>81</v>
      </c>
      <c r="E73" s="9" t="s">
        <v>251</v>
      </c>
      <c r="F73" s="9">
        <v>77</v>
      </c>
      <c r="G73" s="9" t="s">
        <v>242</v>
      </c>
      <c r="H73" s="9">
        <v>76</v>
      </c>
      <c r="I73" s="9" t="s">
        <v>242</v>
      </c>
      <c r="J73" s="9">
        <v>84</v>
      </c>
      <c r="K73" s="9" t="s">
        <v>244</v>
      </c>
      <c r="L73" s="9"/>
      <c r="M73" s="9"/>
      <c r="N73" s="9"/>
      <c r="O73" s="9"/>
      <c r="P73" s="9">
        <v>92</v>
      </c>
      <c r="Q73" s="9" t="s">
        <v>240</v>
      </c>
      <c r="R73" s="9"/>
      <c r="S73" s="9"/>
      <c r="T73" s="9"/>
      <c r="U73" s="9"/>
      <c r="V73" s="9"/>
      <c r="W73" s="9"/>
      <c r="X73" s="9">
        <f t="shared" si="5"/>
        <v>410</v>
      </c>
      <c r="Y73" s="9">
        <v>500</v>
      </c>
      <c r="Z73" s="10">
        <f t="shared" si="6"/>
        <v>82</v>
      </c>
    </row>
    <row r="74" spans="1:26" ht="30.75" customHeight="1">
      <c r="A74" s="9">
        <f t="shared" si="7"/>
        <v>71</v>
      </c>
      <c r="B74" s="26">
        <v>14709871</v>
      </c>
      <c r="C74" s="34" t="s">
        <v>65</v>
      </c>
      <c r="D74" s="9">
        <v>92</v>
      </c>
      <c r="E74" s="9" t="s">
        <v>240</v>
      </c>
      <c r="F74" s="9">
        <v>88</v>
      </c>
      <c r="G74" s="9" t="s">
        <v>240</v>
      </c>
      <c r="H74" s="9">
        <v>74</v>
      </c>
      <c r="I74" s="9" t="s">
        <v>242</v>
      </c>
      <c r="J74" s="9">
        <v>63</v>
      </c>
      <c r="K74" s="9" t="s">
        <v>243</v>
      </c>
      <c r="L74" s="9">
        <v>87</v>
      </c>
      <c r="M74" s="9" t="s">
        <v>242</v>
      </c>
      <c r="N74" s="9"/>
      <c r="O74" s="9"/>
      <c r="P74" s="9"/>
      <c r="Q74" s="9"/>
      <c r="R74" s="9"/>
      <c r="S74" s="9"/>
      <c r="T74" s="9"/>
      <c r="U74" s="9"/>
      <c r="V74" s="9"/>
      <c r="W74" s="9"/>
      <c r="X74" s="9">
        <f t="shared" si="5"/>
        <v>404</v>
      </c>
      <c r="Y74" s="9">
        <v>500</v>
      </c>
      <c r="Z74" s="10">
        <f t="shared" si="6"/>
        <v>80.800000000000011</v>
      </c>
    </row>
    <row r="75" spans="1:26" ht="30.75" customHeight="1">
      <c r="A75" s="9">
        <f t="shared" si="7"/>
        <v>72</v>
      </c>
      <c r="B75" s="26">
        <v>14709934</v>
      </c>
      <c r="C75" s="34" t="s">
        <v>128</v>
      </c>
      <c r="D75" s="9">
        <v>89</v>
      </c>
      <c r="E75" s="9" t="s">
        <v>244</v>
      </c>
      <c r="F75" s="9"/>
      <c r="G75" s="9"/>
      <c r="H75" s="9">
        <v>73</v>
      </c>
      <c r="I75" s="9" t="s">
        <v>242</v>
      </c>
      <c r="J75" s="9">
        <v>77</v>
      </c>
      <c r="K75" s="9" t="s">
        <v>242</v>
      </c>
      <c r="L75" s="9"/>
      <c r="M75" s="9"/>
      <c r="N75" s="9"/>
      <c r="O75" s="9"/>
      <c r="P75" s="9">
        <v>92</v>
      </c>
      <c r="Q75" s="9" t="s">
        <v>240</v>
      </c>
      <c r="R75" s="9">
        <v>71</v>
      </c>
      <c r="S75" s="9" t="s">
        <v>243</v>
      </c>
      <c r="T75" s="9"/>
      <c r="U75" s="9"/>
      <c r="V75" s="9"/>
      <c r="W75" s="9"/>
      <c r="X75" s="9">
        <f t="shared" si="5"/>
        <v>402</v>
      </c>
      <c r="Y75" s="9">
        <v>500</v>
      </c>
      <c r="Z75" s="10">
        <f t="shared" si="6"/>
        <v>80.400000000000006</v>
      </c>
    </row>
    <row r="76" spans="1:26" ht="30.75" customHeight="1">
      <c r="A76" s="9">
        <f t="shared" si="7"/>
        <v>73</v>
      </c>
      <c r="B76" s="26">
        <v>14709943</v>
      </c>
      <c r="C76" s="34" t="s">
        <v>136</v>
      </c>
      <c r="D76" s="9">
        <v>94</v>
      </c>
      <c r="E76" s="9" t="s">
        <v>241</v>
      </c>
      <c r="F76" s="9"/>
      <c r="G76" s="9"/>
      <c r="H76" s="9">
        <v>72</v>
      </c>
      <c r="I76" s="9" t="s">
        <v>251</v>
      </c>
      <c r="J76" s="9">
        <v>64</v>
      </c>
      <c r="K76" s="9" t="s">
        <v>243</v>
      </c>
      <c r="L76" s="9"/>
      <c r="M76" s="9"/>
      <c r="N76" s="9"/>
      <c r="O76" s="9"/>
      <c r="P76" s="9">
        <v>89</v>
      </c>
      <c r="Q76" s="9" t="s">
        <v>240</v>
      </c>
      <c r="R76" s="9">
        <v>82</v>
      </c>
      <c r="S76" s="9" t="s">
        <v>242</v>
      </c>
      <c r="T76" s="9"/>
      <c r="U76" s="9"/>
      <c r="V76" s="9"/>
      <c r="W76" s="9"/>
      <c r="X76" s="9">
        <f t="shared" si="5"/>
        <v>401</v>
      </c>
      <c r="Y76" s="9">
        <v>500</v>
      </c>
      <c r="Z76" s="10">
        <f t="shared" si="6"/>
        <v>80.2</v>
      </c>
    </row>
    <row r="77" spans="1:26" ht="30.75" customHeight="1">
      <c r="A77" s="9">
        <f t="shared" si="7"/>
        <v>74</v>
      </c>
      <c r="B77" s="26">
        <v>14709884</v>
      </c>
      <c r="C77" s="34" t="s">
        <v>78</v>
      </c>
      <c r="D77" s="9">
        <v>82</v>
      </c>
      <c r="E77" s="9" t="s">
        <v>242</v>
      </c>
      <c r="F77" s="9">
        <v>64</v>
      </c>
      <c r="G77" s="9" t="s">
        <v>251</v>
      </c>
      <c r="H77" s="9">
        <v>80</v>
      </c>
      <c r="I77" s="9" t="s">
        <v>244</v>
      </c>
      <c r="J77" s="9">
        <v>82</v>
      </c>
      <c r="K77" s="9" t="s">
        <v>244</v>
      </c>
      <c r="L77" s="9" t="s">
        <v>248</v>
      </c>
      <c r="M77" s="9" t="s">
        <v>242</v>
      </c>
      <c r="N77" s="9"/>
      <c r="O77" s="9"/>
      <c r="P77" s="9">
        <v>87</v>
      </c>
      <c r="Q77" s="9" t="s">
        <v>244</v>
      </c>
      <c r="R77" s="9"/>
      <c r="S77" s="9"/>
      <c r="T77" s="9"/>
      <c r="U77" s="9"/>
      <c r="V77" s="9"/>
      <c r="W77" s="9"/>
      <c r="X77" s="9">
        <f t="shared" si="5"/>
        <v>395</v>
      </c>
      <c r="Y77" s="9">
        <v>500</v>
      </c>
      <c r="Z77" s="10">
        <f t="shared" si="6"/>
        <v>79</v>
      </c>
    </row>
    <row r="78" spans="1:26" ht="30.75" customHeight="1">
      <c r="A78" s="9">
        <f t="shared" si="7"/>
        <v>75</v>
      </c>
      <c r="B78" s="26">
        <v>14709891</v>
      </c>
      <c r="C78" s="34" t="s">
        <v>85</v>
      </c>
      <c r="D78" s="9">
        <v>96</v>
      </c>
      <c r="E78" s="9" t="s">
        <v>241</v>
      </c>
      <c r="F78" s="9">
        <v>75</v>
      </c>
      <c r="G78" s="9" t="s">
        <v>242</v>
      </c>
      <c r="H78" s="9">
        <v>72</v>
      </c>
      <c r="I78" s="9" t="s">
        <v>251</v>
      </c>
      <c r="J78" s="9">
        <v>68</v>
      </c>
      <c r="K78" s="9" t="s">
        <v>251</v>
      </c>
      <c r="L78" s="9">
        <v>81</v>
      </c>
      <c r="M78" s="9" t="s">
        <v>251</v>
      </c>
      <c r="N78" s="9"/>
      <c r="O78" s="9"/>
      <c r="P78" s="9"/>
      <c r="Q78" s="9"/>
      <c r="R78" s="9"/>
      <c r="S78" s="9"/>
      <c r="T78" s="9"/>
      <c r="U78" s="9"/>
      <c r="V78" s="9"/>
      <c r="W78" s="9"/>
      <c r="X78" s="9">
        <f t="shared" si="5"/>
        <v>392</v>
      </c>
      <c r="Y78" s="9">
        <v>500</v>
      </c>
      <c r="Z78" s="10">
        <f t="shared" si="6"/>
        <v>78.400000000000006</v>
      </c>
    </row>
    <row r="79" spans="1:26" ht="30.75" customHeight="1">
      <c r="A79" s="9">
        <f t="shared" si="7"/>
        <v>76</v>
      </c>
      <c r="B79" s="26">
        <v>14709927</v>
      </c>
      <c r="C79" s="34" t="s">
        <v>121</v>
      </c>
      <c r="D79" s="9">
        <v>85</v>
      </c>
      <c r="E79" s="9" t="s">
        <v>242</v>
      </c>
      <c r="F79" s="9">
        <v>80</v>
      </c>
      <c r="G79" s="9" t="s">
        <v>244</v>
      </c>
      <c r="H79" s="9">
        <v>70</v>
      </c>
      <c r="I79" s="9" t="s">
        <v>251</v>
      </c>
      <c r="J79" s="9">
        <v>70</v>
      </c>
      <c r="K79" s="9" t="s">
        <v>251</v>
      </c>
      <c r="L79" s="9"/>
      <c r="M79" s="9"/>
      <c r="N79" s="9">
        <v>86</v>
      </c>
      <c r="O79" s="9" t="s">
        <v>243</v>
      </c>
      <c r="P79" s="9"/>
      <c r="Q79" s="9"/>
      <c r="R79" s="9"/>
      <c r="S79" s="9"/>
      <c r="T79" s="9"/>
      <c r="U79" s="9"/>
      <c r="V79" s="9"/>
      <c r="W79" s="9"/>
      <c r="X79" s="9">
        <f t="shared" si="5"/>
        <v>391</v>
      </c>
      <c r="Y79" s="9">
        <v>500</v>
      </c>
      <c r="Z79" s="10">
        <f t="shared" si="6"/>
        <v>78.2</v>
      </c>
    </row>
    <row r="80" spans="1:26" ht="30.75" customHeight="1">
      <c r="A80" s="9">
        <f t="shared" si="7"/>
        <v>77</v>
      </c>
      <c r="B80" s="26">
        <v>14709893</v>
      </c>
      <c r="C80" s="34" t="s">
        <v>87</v>
      </c>
      <c r="D80" s="9">
        <v>92</v>
      </c>
      <c r="E80" s="9" t="s">
        <v>240</v>
      </c>
      <c r="F80" s="9">
        <v>55</v>
      </c>
      <c r="G80" s="9" t="s">
        <v>244</v>
      </c>
      <c r="H80" s="9">
        <v>73</v>
      </c>
      <c r="I80" s="9" t="s">
        <v>242</v>
      </c>
      <c r="J80" s="9">
        <v>82</v>
      </c>
      <c r="K80" s="9" t="s">
        <v>244</v>
      </c>
      <c r="L80" s="9">
        <v>87</v>
      </c>
      <c r="M80" s="9" t="s">
        <v>242</v>
      </c>
      <c r="N80" s="9"/>
      <c r="O80" s="9"/>
      <c r="P80" s="9" t="s">
        <v>257</v>
      </c>
      <c r="Q80" s="9" t="s">
        <v>244</v>
      </c>
      <c r="R80" s="9"/>
      <c r="S80" s="9"/>
      <c r="T80" s="9"/>
      <c r="U80" s="9"/>
      <c r="V80" s="9"/>
      <c r="W80" s="9"/>
      <c r="X80" s="9">
        <f t="shared" si="5"/>
        <v>389</v>
      </c>
      <c r="Y80" s="9">
        <v>500</v>
      </c>
      <c r="Z80" s="10">
        <f t="shared" si="6"/>
        <v>77.8</v>
      </c>
    </row>
    <row r="81" spans="1:26" ht="30.75" customHeight="1">
      <c r="A81" s="9">
        <f t="shared" si="7"/>
        <v>78</v>
      </c>
      <c r="B81" s="26">
        <v>14709922</v>
      </c>
      <c r="C81" s="34" t="s">
        <v>116</v>
      </c>
      <c r="D81" s="9">
        <v>95</v>
      </c>
      <c r="E81" s="9" t="s">
        <v>241</v>
      </c>
      <c r="F81" s="9">
        <v>70</v>
      </c>
      <c r="G81" s="9" t="s">
        <v>242</v>
      </c>
      <c r="H81" s="9">
        <v>60</v>
      </c>
      <c r="I81" s="9" t="s">
        <v>244</v>
      </c>
      <c r="J81" s="9">
        <v>79</v>
      </c>
      <c r="K81" s="9" t="s">
        <v>244</v>
      </c>
      <c r="L81" s="9"/>
      <c r="M81" s="9"/>
      <c r="N81" s="9"/>
      <c r="O81" s="9"/>
      <c r="P81" s="9">
        <v>83</v>
      </c>
      <c r="Q81" s="9" t="s">
        <v>242</v>
      </c>
      <c r="R81" s="9"/>
      <c r="S81" s="9"/>
      <c r="T81" s="9"/>
      <c r="U81" s="9"/>
      <c r="V81" s="9"/>
      <c r="W81" s="9"/>
      <c r="X81" s="9">
        <f t="shared" si="5"/>
        <v>387</v>
      </c>
      <c r="Y81" s="9">
        <v>500</v>
      </c>
      <c r="Z81" s="10">
        <f t="shared" si="6"/>
        <v>77.400000000000006</v>
      </c>
    </row>
    <row r="82" spans="1:26" ht="30.75" customHeight="1">
      <c r="A82" s="9">
        <f t="shared" si="7"/>
        <v>79</v>
      </c>
      <c r="B82" s="26">
        <v>14709944</v>
      </c>
      <c r="C82" s="34" t="s">
        <v>137</v>
      </c>
      <c r="D82" s="9">
        <v>87</v>
      </c>
      <c r="E82" s="9" t="s">
        <v>244</v>
      </c>
      <c r="F82" s="9"/>
      <c r="G82" s="9"/>
      <c r="H82" s="9">
        <v>81</v>
      </c>
      <c r="I82" s="9" t="s">
        <v>244</v>
      </c>
      <c r="J82" s="9">
        <v>66</v>
      </c>
      <c r="K82" s="9" t="s">
        <v>243</v>
      </c>
      <c r="L82" s="9"/>
      <c r="M82" s="9"/>
      <c r="N82" s="9"/>
      <c r="O82" s="9"/>
      <c r="P82" s="9">
        <v>80</v>
      </c>
      <c r="Q82" s="9" t="s">
        <v>242</v>
      </c>
      <c r="R82" s="9">
        <v>73</v>
      </c>
      <c r="S82" s="9" t="s">
        <v>251</v>
      </c>
      <c r="T82" s="9"/>
      <c r="U82" s="9"/>
      <c r="V82" s="9"/>
      <c r="W82" s="9"/>
      <c r="X82" s="9">
        <f t="shared" si="5"/>
        <v>387</v>
      </c>
      <c r="Y82" s="9">
        <v>500</v>
      </c>
      <c r="Z82" s="10">
        <f t="shared" si="6"/>
        <v>77.400000000000006</v>
      </c>
    </row>
    <row r="83" spans="1:26" ht="30.75" customHeight="1">
      <c r="A83" s="9">
        <f t="shared" si="7"/>
        <v>80</v>
      </c>
      <c r="B83" s="26">
        <v>14709913</v>
      </c>
      <c r="C83" s="34" t="s">
        <v>107</v>
      </c>
      <c r="D83" s="9">
        <v>86</v>
      </c>
      <c r="E83" s="9" t="s">
        <v>244</v>
      </c>
      <c r="F83" s="9">
        <v>59</v>
      </c>
      <c r="G83" s="9" t="s">
        <v>243</v>
      </c>
      <c r="H83" s="9">
        <v>74</v>
      </c>
      <c r="I83" s="9" t="s">
        <v>242</v>
      </c>
      <c r="J83" s="9">
        <v>80</v>
      </c>
      <c r="K83" s="9" t="s">
        <v>244</v>
      </c>
      <c r="L83" s="9"/>
      <c r="M83" s="9"/>
      <c r="N83" s="9"/>
      <c r="O83" s="9"/>
      <c r="P83" s="9">
        <v>85</v>
      </c>
      <c r="Q83" s="9" t="s">
        <v>244</v>
      </c>
      <c r="R83" s="9"/>
      <c r="S83" s="9"/>
      <c r="T83" s="9"/>
      <c r="U83" s="9"/>
      <c r="V83" s="9"/>
      <c r="W83" s="9"/>
      <c r="X83" s="9">
        <f t="shared" si="5"/>
        <v>384</v>
      </c>
      <c r="Y83" s="9">
        <v>500</v>
      </c>
      <c r="Z83" s="10">
        <f t="shared" si="6"/>
        <v>76.8</v>
      </c>
    </row>
    <row r="84" spans="1:26" ht="30.75" customHeight="1">
      <c r="A84" s="9">
        <f t="shared" si="7"/>
        <v>81</v>
      </c>
      <c r="B84" s="26">
        <v>14709941</v>
      </c>
      <c r="C84" s="34" t="s">
        <v>134</v>
      </c>
      <c r="D84" s="9">
        <v>93</v>
      </c>
      <c r="E84" s="9" t="s">
        <v>240</v>
      </c>
      <c r="F84" s="9"/>
      <c r="G84" s="9"/>
      <c r="H84" s="9">
        <v>66</v>
      </c>
      <c r="I84" s="9" t="s">
        <v>243</v>
      </c>
      <c r="J84" s="9">
        <v>71</v>
      </c>
      <c r="K84" s="9" t="s">
        <v>251</v>
      </c>
      <c r="L84" s="9"/>
      <c r="M84" s="9"/>
      <c r="N84" s="9"/>
      <c r="O84" s="9"/>
      <c r="P84" s="9"/>
      <c r="Q84" s="9"/>
      <c r="R84" s="9">
        <v>67</v>
      </c>
      <c r="S84" s="9" t="s">
        <v>243</v>
      </c>
      <c r="T84" s="9">
        <v>78</v>
      </c>
      <c r="U84" s="9" t="s">
        <v>251</v>
      </c>
      <c r="V84" s="9"/>
      <c r="W84" s="9"/>
      <c r="X84" s="9">
        <f t="shared" si="5"/>
        <v>375</v>
      </c>
      <c r="Y84" s="9">
        <v>500</v>
      </c>
      <c r="Z84" s="10">
        <f t="shared" si="6"/>
        <v>75</v>
      </c>
    </row>
    <row r="85" spans="1:26" ht="30.75" customHeight="1">
      <c r="A85" s="9">
        <f t="shared" si="7"/>
        <v>82</v>
      </c>
      <c r="B85" s="26">
        <v>14709925</v>
      </c>
      <c r="C85" s="34" t="s">
        <v>119</v>
      </c>
      <c r="D85" s="9">
        <v>84</v>
      </c>
      <c r="E85" s="9" t="s">
        <v>242</v>
      </c>
      <c r="F85" s="9">
        <v>67</v>
      </c>
      <c r="G85" s="9" t="s">
        <v>251</v>
      </c>
      <c r="H85" s="9">
        <v>66</v>
      </c>
      <c r="I85" s="9" t="s">
        <v>243</v>
      </c>
      <c r="J85" s="9">
        <v>59</v>
      </c>
      <c r="K85" s="9" t="s">
        <v>259</v>
      </c>
      <c r="L85" s="9"/>
      <c r="M85" s="9"/>
      <c r="N85" s="9"/>
      <c r="O85" s="9"/>
      <c r="P85" s="9">
        <v>89</v>
      </c>
      <c r="Q85" s="9" t="s">
        <v>240</v>
      </c>
      <c r="R85" s="9"/>
      <c r="S85" s="9"/>
      <c r="T85" s="9"/>
      <c r="U85" s="9"/>
      <c r="V85" s="9"/>
      <c r="W85" s="9"/>
      <c r="X85" s="9">
        <f t="shared" si="5"/>
        <v>365</v>
      </c>
      <c r="Y85" s="9">
        <v>500</v>
      </c>
      <c r="Z85" s="10">
        <f t="shared" si="6"/>
        <v>73</v>
      </c>
    </row>
    <row r="86" spans="1:26" ht="30.75" customHeight="1">
      <c r="A86" s="9">
        <f t="shared" si="7"/>
        <v>83</v>
      </c>
      <c r="B86" s="26">
        <v>14709882</v>
      </c>
      <c r="C86" s="34" t="s">
        <v>76</v>
      </c>
      <c r="D86" s="9">
        <v>96</v>
      </c>
      <c r="E86" s="9" t="s">
        <v>241</v>
      </c>
      <c r="F86" s="9">
        <v>53</v>
      </c>
      <c r="G86" s="9" t="s">
        <v>244</v>
      </c>
      <c r="H86" s="9">
        <v>74</v>
      </c>
      <c r="I86" s="9" t="s">
        <v>242</v>
      </c>
      <c r="J86" s="9">
        <v>53</v>
      </c>
      <c r="K86" s="9" t="s">
        <v>242</v>
      </c>
      <c r="L86" s="9">
        <v>83</v>
      </c>
      <c r="M86" s="9" t="s">
        <v>251</v>
      </c>
      <c r="N86" s="9"/>
      <c r="O86" s="9"/>
      <c r="P86" s="9" t="s">
        <v>252</v>
      </c>
      <c r="Q86" s="9" t="s">
        <v>251</v>
      </c>
      <c r="R86" s="9"/>
      <c r="S86" s="9"/>
      <c r="T86" s="9"/>
      <c r="U86" s="9"/>
      <c r="V86" s="9"/>
      <c r="W86" s="9"/>
      <c r="X86" s="9">
        <f t="shared" si="5"/>
        <v>359</v>
      </c>
      <c r="Y86" s="9">
        <v>500</v>
      </c>
      <c r="Z86" s="10">
        <f t="shared" si="6"/>
        <v>71.8</v>
      </c>
    </row>
    <row r="87" spans="1:26" ht="30.75" customHeight="1">
      <c r="A87" s="9">
        <f t="shared" si="7"/>
        <v>84</v>
      </c>
      <c r="B87" s="26">
        <v>14709948</v>
      </c>
      <c r="C87" s="34" t="s">
        <v>95</v>
      </c>
      <c r="D87" s="9">
        <v>94</v>
      </c>
      <c r="E87" s="9" t="s">
        <v>241</v>
      </c>
      <c r="F87" s="9">
        <v>64</v>
      </c>
      <c r="G87" s="9" t="s">
        <v>251</v>
      </c>
      <c r="H87" s="9">
        <v>70</v>
      </c>
      <c r="I87" s="9" t="s">
        <v>251</v>
      </c>
      <c r="J87" s="9" t="s">
        <v>261</v>
      </c>
      <c r="K87" s="9" t="s">
        <v>261</v>
      </c>
      <c r="L87" s="9"/>
      <c r="M87" s="9"/>
      <c r="N87" s="9"/>
      <c r="O87" s="9"/>
      <c r="P87" s="9"/>
      <c r="Q87" s="9"/>
      <c r="R87" s="9">
        <v>68</v>
      </c>
      <c r="S87" s="9" t="s">
        <v>243</v>
      </c>
      <c r="T87" s="9"/>
      <c r="U87" s="9"/>
      <c r="V87" s="9"/>
      <c r="W87" s="9"/>
      <c r="X87" s="9">
        <f t="shared" si="5"/>
        <v>296</v>
      </c>
      <c r="Y87" s="9">
        <v>500</v>
      </c>
      <c r="Z87" s="10">
        <f t="shared" si="6"/>
        <v>59.199999999999996</v>
      </c>
    </row>
    <row r="88" spans="1:26" ht="30.75" customHeight="1">
      <c r="D88" s="1">
        <f>SUM(D4:D87)</f>
        <v>7771</v>
      </c>
      <c r="E88" s="1">
        <f t="shared" ref="E88:Z88" si="8">SUM(E4:E87)</f>
        <v>0</v>
      </c>
      <c r="F88" s="1">
        <f t="shared" si="8"/>
        <v>5555</v>
      </c>
      <c r="G88" s="1">
        <f t="shared" si="8"/>
        <v>0</v>
      </c>
      <c r="H88" s="1">
        <f t="shared" si="8"/>
        <v>7151</v>
      </c>
      <c r="I88" s="1">
        <f t="shared" si="8"/>
        <v>0</v>
      </c>
      <c r="J88" s="1">
        <f t="shared" si="8"/>
        <v>7092</v>
      </c>
      <c r="K88" s="1">
        <f t="shared" si="8"/>
        <v>0</v>
      </c>
      <c r="L88" s="1">
        <f t="shared" si="8"/>
        <v>2738</v>
      </c>
      <c r="M88" s="1">
        <f t="shared" si="8"/>
        <v>0</v>
      </c>
      <c r="N88" s="1">
        <f t="shared" si="8"/>
        <v>474</v>
      </c>
      <c r="O88" s="1">
        <f t="shared" si="8"/>
        <v>0</v>
      </c>
      <c r="P88" s="1">
        <f t="shared" si="8"/>
        <v>3328</v>
      </c>
      <c r="Q88" s="1">
        <f t="shared" si="8"/>
        <v>0</v>
      </c>
      <c r="R88" s="1">
        <f t="shared" si="8"/>
        <v>2070</v>
      </c>
      <c r="S88" s="1">
        <f t="shared" si="8"/>
        <v>0</v>
      </c>
      <c r="T88" s="1">
        <f t="shared" si="8"/>
        <v>645</v>
      </c>
      <c r="U88" s="1">
        <f t="shared" si="8"/>
        <v>0</v>
      </c>
      <c r="V88" s="1">
        <f t="shared" si="8"/>
        <v>187</v>
      </c>
      <c r="W88" s="1">
        <f t="shared" si="8"/>
        <v>0</v>
      </c>
      <c r="X88" s="1">
        <f t="shared" si="8"/>
        <v>37011</v>
      </c>
      <c r="Y88" s="1">
        <f t="shared" si="8"/>
        <v>42000</v>
      </c>
      <c r="Z88" s="1">
        <f t="shared" si="8"/>
        <v>7402.199999999998</v>
      </c>
    </row>
    <row r="89" spans="1:26" ht="30.75" customHeight="1">
      <c r="Z89" s="14">
        <f>Z88/84</f>
        <v>88.121428571428552</v>
      </c>
    </row>
  </sheetData>
  <sortState ref="B4:Z87">
    <sortCondition descending="1" ref="Z4:Z87"/>
  </sortState>
  <mergeCells count="2">
    <mergeCell ref="A1:Z1"/>
    <mergeCell ref="A2:Z2"/>
  </mergeCells>
  <dataValidations disablePrompts="1" count="1">
    <dataValidation allowBlank="1" showInputMessage="1" showErrorMessage="1" prompt="Name of Candidate (Maximum up to 32 characters)" sqref="JI65525:JI65623 TE65525:TE65623 ADA65525:ADA65623 AMW65525:AMW65623 AWS65525:AWS65623 BGO65525:BGO65623 BQK65525:BQK65623 CAG65525:CAG65623 CKC65525:CKC65623 CTY65525:CTY65623 DDU65525:DDU65623 DNQ65525:DNQ65623 DXM65525:DXM65623 EHI65525:EHI65623 ERE65525:ERE65623 FBA65525:FBA65623 FKW65525:FKW65623 FUS65525:FUS65623 GEO65525:GEO65623 GOK65525:GOK65623 GYG65525:GYG65623 HIC65525:HIC65623 HRY65525:HRY65623 IBU65525:IBU65623 ILQ65525:ILQ65623 IVM65525:IVM65623 JFI65525:JFI65623 JPE65525:JPE65623 JZA65525:JZA65623 KIW65525:KIW65623 KSS65525:KSS65623 LCO65525:LCO65623 LMK65525:LMK65623 LWG65525:LWG65623 MGC65525:MGC65623 MPY65525:MPY65623 MZU65525:MZU65623 NJQ65525:NJQ65623 NTM65525:NTM65623 ODI65525:ODI65623 ONE65525:ONE65623 OXA65525:OXA65623 PGW65525:PGW65623 PQS65525:PQS65623 QAO65525:QAO65623 QKK65525:QKK65623 QUG65525:QUG65623 REC65525:REC65623 RNY65525:RNY65623 RXU65525:RXU65623 SHQ65525:SHQ65623 SRM65525:SRM65623 TBI65525:TBI65623 TLE65525:TLE65623 TVA65525:TVA65623 UEW65525:UEW65623 UOS65525:UOS65623 UYO65525:UYO65623 VIK65525:VIK65623 VSG65525:VSG65623 WCC65525:WCC65623 WLY65525:WLY65623 WVU65525:WVU65623 JI131061:JI131159 TE131061:TE131159 ADA131061:ADA131159 AMW131061:AMW131159 AWS131061:AWS131159 BGO131061:BGO131159 BQK131061:BQK131159 CAG131061:CAG131159 CKC131061:CKC131159 CTY131061:CTY131159 DDU131061:DDU131159 DNQ131061:DNQ131159 DXM131061:DXM131159 EHI131061:EHI131159 ERE131061:ERE131159 FBA131061:FBA131159 FKW131061:FKW131159 FUS131061:FUS131159 GEO131061:GEO131159 GOK131061:GOK131159 GYG131061:GYG131159 HIC131061:HIC131159 HRY131061:HRY131159 IBU131061:IBU131159 ILQ131061:ILQ131159 IVM131061:IVM131159 JFI131061:JFI131159 JPE131061:JPE131159 JZA131061:JZA131159 KIW131061:KIW131159 KSS131061:KSS131159 LCO131061:LCO131159 LMK131061:LMK131159 LWG131061:LWG131159 MGC131061:MGC131159 MPY131061:MPY131159 MZU131061:MZU131159 NJQ131061:NJQ131159 NTM131061:NTM131159 ODI131061:ODI131159 ONE131061:ONE131159 OXA131061:OXA131159 PGW131061:PGW131159 PQS131061:PQS131159 QAO131061:QAO131159 QKK131061:QKK131159 QUG131061:QUG131159 REC131061:REC131159 RNY131061:RNY131159 RXU131061:RXU131159 SHQ131061:SHQ131159 SRM131061:SRM131159 TBI131061:TBI131159 TLE131061:TLE131159 TVA131061:TVA131159 UEW131061:UEW131159 UOS131061:UOS131159 UYO131061:UYO131159 VIK131061:VIK131159 VSG131061:VSG131159 WCC131061:WCC131159 WLY131061:WLY131159 WVU131061:WVU131159 JI196597:JI196695 TE196597:TE196695 ADA196597:ADA196695 AMW196597:AMW196695 AWS196597:AWS196695 BGO196597:BGO196695 BQK196597:BQK196695 CAG196597:CAG196695 CKC196597:CKC196695 CTY196597:CTY196695 DDU196597:DDU196695 DNQ196597:DNQ196695 DXM196597:DXM196695 EHI196597:EHI196695 ERE196597:ERE196695 FBA196597:FBA196695 FKW196597:FKW196695 FUS196597:FUS196695 GEO196597:GEO196695 GOK196597:GOK196695 GYG196597:GYG196695 HIC196597:HIC196695 HRY196597:HRY196695 IBU196597:IBU196695 ILQ196597:ILQ196695 IVM196597:IVM196695 JFI196597:JFI196695 JPE196597:JPE196695 JZA196597:JZA196695 KIW196597:KIW196695 KSS196597:KSS196695 LCO196597:LCO196695 LMK196597:LMK196695 LWG196597:LWG196695 MGC196597:MGC196695 MPY196597:MPY196695 MZU196597:MZU196695 NJQ196597:NJQ196695 NTM196597:NTM196695 ODI196597:ODI196695 ONE196597:ONE196695 OXA196597:OXA196695 PGW196597:PGW196695 PQS196597:PQS196695 QAO196597:QAO196695 QKK196597:QKK196695 QUG196597:QUG196695 REC196597:REC196695 RNY196597:RNY196695 RXU196597:RXU196695 SHQ196597:SHQ196695 SRM196597:SRM196695 TBI196597:TBI196695 TLE196597:TLE196695 TVA196597:TVA196695 UEW196597:UEW196695 UOS196597:UOS196695 UYO196597:UYO196695 VIK196597:VIK196695 VSG196597:VSG196695 WCC196597:WCC196695 WLY196597:WLY196695 WVU196597:WVU196695 JI262133:JI262231 TE262133:TE262231 ADA262133:ADA262231 AMW262133:AMW262231 AWS262133:AWS262231 BGO262133:BGO262231 BQK262133:BQK262231 CAG262133:CAG262231 CKC262133:CKC262231 CTY262133:CTY262231 DDU262133:DDU262231 DNQ262133:DNQ262231 DXM262133:DXM262231 EHI262133:EHI262231 ERE262133:ERE262231 FBA262133:FBA262231 FKW262133:FKW262231 FUS262133:FUS262231 GEO262133:GEO262231 GOK262133:GOK262231 GYG262133:GYG262231 HIC262133:HIC262231 HRY262133:HRY262231 IBU262133:IBU262231 ILQ262133:ILQ262231 IVM262133:IVM262231 JFI262133:JFI262231 JPE262133:JPE262231 JZA262133:JZA262231 KIW262133:KIW262231 KSS262133:KSS262231 LCO262133:LCO262231 LMK262133:LMK262231 LWG262133:LWG262231 MGC262133:MGC262231 MPY262133:MPY262231 MZU262133:MZU262231 NJQ262133:NJQ262231 NTM262133:NTM262231 ODI262133:ODI262231 ONE262133:ONE262231 OXA262133:OXA262231 PGW262133:PGW262231 PQS262133:PQS262231 QAO262133:QAO262231 QKK262133:QKK262231 QUG262133:QUG262231 REC262133:REC262231 RNY262133:RNY262231 RXU262133:RXU262231 SHQ262133:SHQ262231 SRM262133:SRM262231 TBI262133:TBI262231 TLE262133:TLE262231 TVA262133:TVA262231 UEW262133:UEW262231 UOS262133:UOS262231 UYO262133:UYO262231 VIK262133:VIK262231 VSG262133:VSG262231 WCC262133:WCC262231 WLY262133:WLY262231 WVU262133:WVU262231 JI327669:JI327767 TE327669:TE327767 ADA327669:ADA327767 AMW327669:AMW327767 AWS327669:AWS327767 BGO327669:BGO327767 BQK327669:BQK327767 CAG327669:CAG327767 CKC327669:CKC327767 CTY327669:CTY327767 DDU327669:DDU327767 DNQ327669:DNQ327767 DXM327669:DXM327767 EHI327669:EHI327767 ERE327669:ERE327767 FBA327669:FBA327767 FKW327669:FKW327767 FUS327669:FUS327767 GEO327669:GEO327767 GOK327669:GOK327767 GYG327669:GYG327767 HIC327669:HIC327767 HRY327669:HRY327767 IBU327669:IBU327767 ILQ327669:ILQ327767 IVM327669:IVM327767 JFI327669:JFI327767 JPE327669:JPE327767 JZA327669:JZA327767 KIW327669:KIW327767 KSS327669:KSS327767 LCO327669:LCO327767 LMK327669:LMK327767 LWG327669:LWG327767 MGC327669:MGC327767 MPY327669:MPY327767 MZU327669:MZU327767 NJQ327669:NJQ327767 NTM327669:NTM327767 ODI327669:ODI327767 ONE327669:ONE327767 OXA327669:OXA327767 PGW327669:PGW327767 PQS327669:PQS327767 QAO327669:QAO327767 QKK327669:QKK327767 QUG327669:QUG327767 REC327669:REC327767 RNY327669:RNY327767 RXU327669:RXU327767 SHQ327669:SHQ327767 SRM327669:SRM327767 TBI327669:TBI327767 TLE327669:TLE327767 TVA327669:TVA327767 UEW327669:UEW327767 UOS327669:UOS327767 UYO327669:UYO327767 VIK327669:VIK327767 VSG327669:VSG327767 WCC327669:WCC327767 WLY327669:WLY327767 WVU327669:WVU327767 JI393205:JI393303 TE393205:TE393303 ADA393205:ADA393303 AMW393205:AMW393303 AWS393205:AWS393303 BGO393205:BGO393303 BQK393205:BQK393303 CAG393205:CAG393303 CKC393205:CKC393303 CTY393205:CTY393303 DDU393205:DDU393303 DNQ393205:DNQ393303 DXM393205:DXM393303 EHI393205:EHI393303 ERE393205:ERE393303 FBA393205:FBA393303 FKW393205:FKW393303 FUS393205:FUS393303 GEO393205:GEO393303 GOK393205:GOK393303 GYG393205:GYG393303 HIC393205:HIC393303 HRY393205:HRY393303 IBU393205:IBU393303 ILQ393205:ILQ393303 IVM393205:IVM393303 JFI393205:JFI393303 JPE393205:JPE393303 JZA393205:JZA393303 KIW393205:KIW393303 KSS393205:KSS393303 LCO393205:LCO393303 LMK393205:LMK393303 LWG393205:LWG393303 MGC393205:MGC393303 MPY393205:MPY393303 MZU393205:MZU393303 NJQ393205:NJQ393303 NTM393205:NTM393303 ODI393205:ODI393303 ONE393205:ONE393303 OXA393205:OXA393303 PGW393205:PGW393303 PQS393205:PQS393303 QAO393205:QAO393303 QKK393205:QKK393303 QUG393205:QUG393303 REC393205:REC393303 RNY393205:RNY393303 RXU393205:RXU393303 SHQ393205:SHQ393303 SRM393205:SRM393303 TBI393205:TBI393303 TLE393205:TLE393303 TVA393205:TVA393303 UEW393205:UEW393303 UOS393205:UOS393303 UYO393205:UYO393303 VIK393205:VIK393303 VSG393205:VSG393303 WCC393205:WCC393303 WLY393205:WLY393303 WVU393205:WVU393303 JI458741:JI458839 TE458741:TE458839 ADA458741:ADA458839 AMW458741:AMW458839 AWS458741:AWS458839 BGO458741:BGO458839 BQK458741:BQK458839 CAG458741:CAG458839 CKC458741:CKC458839 CTY458741:CTY458839 DDU458741:DDU458839 DNQ458741:DNQ458839 DXM458741:DXM458839 EHI458741:EHI458839 ERE458741:ERE458839 FBA458741:FBA458839 FKW458741:FKW458839 FUS458741:FUS458839 GEO458741:GEO458839 GOK458741:GOK458839 GYG458741:GYG458839 HIC458741:HIC458839 HRY458741:HRY458839 IBU458741:IBU458839 ILQ458741:ILQ458839 IVM458741:IVM458839 JFI458741:JFI458839 JPE458741:JPE458839 JZA458741:JZA458839 KIW458741:KIW458839 KSS458741:KSS458839 LCO458741:LCO458839 LMK458741:LMK458839 LWG458741:LWG458839 MGC458741:MGC458839 MPY458741:MPY458839 MZU458741:MZU458839 NJQ458741:NJQ458839 NTM458741:NTM458839 ODI458741:ODI458839 ONE458741:ONE458839 OXA458741:OXA458839 PGW458741:PGW458839 PQS458741:PQS458839 QAO458741:QAO458839 QKK458741:QKK458839 QUG458741:QUG458839 REC458741:REC458839 RNY458741:RNY458839 RXU458741:RXU458839 SHQ458741:SHQ458839 SRM458741:SRM458839 TBI458741:TBI458839 TLE458741:TLE458839 TVA458741:TVA458839 UEW458741:UEW458839 UOS458741:UOS458839 UYO458741:UYO458839 VIK458741:VIK458839 VSG458741:VSG458839 WCC458741:WCC458839 WLY458741:WLY458839 WVU458741:WVU458839 JI524277:JI524375 TE524277:TE524375 ADA524277:ADA524375 AMW524277:AMW524375 AWS524277:AWS524375 BGO524277:BGO524375 BQK524277:BQK524375 CAG524277:CAG524375 CKC524277:CKC524375 CTY524277:CTY524375 DDU524277:DDU524375 DNQ524277:DNQ524375 DXM524277:DXM524375 EHI524277:EHI524375 ERE524277:ERE524375 FBA524277:FBA524375 FKW524277:FKW524375 FUS524277:FUS524375 GEO524277:GEO524375 GOK524277:GOK524375 GYG524277:GYG524375 HIC524277:HIC524375 HRY524277:HRY524375 IBU524277:IBU524375 ILQ524277:ILQ524375 IVM524277:IVM524375 JFI524277:JFI524375 JPE524277:JPE524375 JZA524277:JZA524375 KIW524277:KIW524375 KSS524277:KSS524375 LCO524277:LCO524375 LMK524277:LMK524375 LWG524277:LWG524375 MGC524277:MGC524375 MPY524277:MPY524375 MZU524277:MZU524375 NJQ524277:NJQ524375 NTM524277:NTM524375 ODI524277:ODI524375 ONE524277:ONE524375 OXA524277:OXA524375 PGW524277:PGW524375 PQS524277:PQS524375 QAO524277:QAO524375 QKK524277:QKK524375 QUG524277:QUG524375 REC524277:REC524375 RNY524277:RNY524375 RXU524277:RXU524375 SHQ524277:SHQ524375 SRM524277:SRM524375 TBI524277:TBI524375 TLE524277:TLE524375 TVA524277:TVA524375 UEW524277:UEW524375 UOS524277:UOS524375 UYO524277:UYO524375 VIK524277:VIK524375 VSG524277:VSG524375 WCC524277:WCC524375 WLY524277:WLY524375 WVU524277:WVU524375 JI589813:JI589911 TE589813:TE589911 ADA589813:ADA589911 AMW589813:AMW589911 AWS589813:AWS589911 BGO589813:BGO589911 BQK589813:BQK589911 CAG589813:CAG589911 CKC589813:CKC589911 CTY589813:CTY589911 DDU589813:DDU589911 DNQ589813:DNQ589911 DXM589813:DXM589911 EHI589813:EHI589911 ERE589813:ERE589911 FBA589813:FBA589911 FKW589813:FKW589911 FUS589813:FUS589911 GEO589813:GEO589911 GOK589813:GOK589911 GYG589813:GYG589911 HIC589813:HIC589911 HRY589813:HRY589911 IBU589813:IBU589911 ILQ589813:ILQ589911 IVM589813:IVM589911 JFI589813:JFI589911 JPE589813:JPE589911 JZA589813:JZA589911 KIW589813:KIW589911 KSS589813:KSS589911 LCO589813:LCO589911 LMK589813:LMK589911 LWG589813:LWG589911 MGC589813:MGC589911 MPY589813:MPY589911 MZU589813:MZU589911 NJQ589813:NJQ589911 NTM589813:NTM589911 ODI589813:ODI589911 ONE589813:ONE589911 OXA589813:OXA589911 PGW589813:PGW589911 PQS589813:PQS589911 QAO589813:QAO589911 QKK589813:QKK589911 QUG589813:QUG589911 REC589813:REC589911 RNY589813:RNY589911 RXU589813:RXU589911 SHQ589813:SHQ589911 SRM589813:SRM589911 TBI589813:TBI589911 TLE589813:TLE589911 TVA589813:TVA589911 UEW589813:UEW589911 UOS589813:UOS589911 UYO589813:UYO589911 VIK589813:VIK589911 VSG589813:VSG589911 WCC589813:WCC589911 WLY589813:WLY589911 WVU589813:WVU589911 JI655349:JI655447 TE655349:TE655447 ADA655349:ADA655447 AMW655349:AMW655447 AWS655349:AWS655447 BGO655349:BGO655447 BQK655349:BQK655447 CAG655349:CAG655447 CKC655349:CKC655447 CTY655349:CTY655447 DDU655349:DDU655447 DNQ655349:DNQ655447 DXM655349:DXM655447 EHI655349:EHI655447 ERE655349:ERE655447 FBA655349:FBA655447 FKW655349:FKW655447 FUS655349:FUS655447 GEO655349:GEO655447 GOK655349:GOK655447 GYG655349:GYG655447 HIC655349:HIC655447 HRY655349:HRY655447 IBU655349:IBU655447 ILQ655349:ILQ655447 IVM655349:IVM655447 JFI655349:JFI655447 JPE655349:JPE655447 JZA655349:JZA655447 KIW655349:KIW655447 KSS655349:KSS655447 LCO655349:LCO655447 LMK655349:LMK655447 LWG655349:LWG655447 MGC655349:MGC655447 MPY655349:MPY655447 MZU655349:MZU655447 NJQ655349:NJQ655447 NTM655349:NTM655447 ODI655349:ODI655447 ONE655349:ONE655447 OXA655349:OXA655447 PGW655349:PGW655447 PQS655349:PQS655447 QAO655349:QAO655447 QKK655349:QKK655447 QUG655349:QUG655447 REC655349:REC655447 RNY655349:RNY655447 RXU655349:RXU655447 SHQ655349:SHQ655447 SRM655349:SRM655447 TBI655349:TBI655447 TLE655349:TLE655447 TVA655349:TVA655447 UEW655349:UEW655447 UOS655349:UOS655447 UYO655349:UYO655447 VIK655349:VIK655447 VSG655349:VSG655447 WCC655349:WCC655447 WLY655349:WLY655447 WVU655349:WVU655447 JI720885:JI720983 TE720885:TE720983 ADA720885:ADA720983 AMW720885:AMW720983 AWS720885:AWS720983 BGO720885:BGO720983 BQK720885:BQK720983 CAG720885:CAG720983 CKC720885:CKC720983 CTY720885:CTY720983 DDU720885:DDU720983 DNQ720885:DNQ720983 DXM720885:DXM720983 EHI720885:EHI720983 ERE720885:ERE720983 FBA720885:FBA720983 FKW720885:FKW720983 FUS720885:FUS720983 GEO720885:GEO720983 GOK720885:GOK720983 GYG720885:GYG720983 HIC720885:HIC720983 HRY720885:HRY720983 IBU720885:IBU720983 ILQ720885:ILQ720983 IVM720885:IVM720983 JFI720885:JFI720983 JPE720885:JPE720983 JZA720885:JZA720983 KIW720885:KIW720983 KSS720885:KSS720983 LCO720885:LCO720983 LMK720885:LMK720983 LWG720885:LWG720983 MGC720885:MGC720983 MPY720885:MPY720983 MZU720885:MZU720983 NJQ720885:NJQ720983 NTM720885:NTM720983 ODI720885:ODI720983 ONE720885:ONE720983 OXA720885:OXA720983 PGW720885:PGW720983 PQS720885:PQS720983 QAO720885:QAO720983 QKK720885:QKK720983 QUG720885:QUG720983 REC720885:REC720983 RNY720885:RNY720983 RXU720885:RXU720983 SHQ720885:SHQ720983 SRM720885:SRM720983 TBI720885:TBI720983 TLE720885:TLE720983 TVA720885:TVA720983 UEW720885:UEW720983 UOS720885:UOS720983 UYO720885:UYO720983 VIK720885:VIK720983 VSG720885:VSG720983 WCC720885:WCC720983 WLY720885:WLY720983 WVU720885:WVU720983 JI786421:JI786519 TE786421:TE786519 ADA786421:ADA786519 AMW786421:AMW786519 AWS786421:AWS786519 BGO786421:BGO786519 BQK786421:BQK786519 CAG786421:CAG786519 CKC786421:CKC786519 CTY786421:CTY786519 DDU786421:DDU786519 DNQ786421:DNQ786519 DXM786421:DXM786519 EHI786421:EHI786519 ERE786421:ERE786519 FBA786421:FBA786519 FKW786421:FKW786519 FUS786421:FUS786519 GEO786421:GEO786519 GOK786421:GOK786519 GYG786421:GYG786519 HIC786421:HIC786519 HRY786421:HRY786519 IBU786421:IBU786519 ILQ786421:ILQ786519 IVM786421:IVM786519 JFI786421:JFI786519 JPE786421:JPE786519 JZA786421:JZA786519 KIW786421:KIW786519 KSS786421:KSS786519 LCO786421:LCO786519 LMK786421:LMK786519 LWG786421:LWG786519 MGC786421:MGC786519 MPY786421:MPY786519 MZU786421:MZU786519 NJQ786421:NJQ786519 NTM786421:NTM786519 ODI786421:ODI786519 ONE786421:ONE786519 OXA786421:OXA786519 PGW786421:PGW786519 PQS786421:PQS786519 QAO786421:QAO786519 QKK786421:QKK786519 QUG786421:QUG786519 REC786421:REC786519 RNY786421:RNY786519 RXU786421:RXU786519 SHQ786421:SHQ786519 SRM786421:SRM786519 TBI786421:TBI786519 TLE786421:TLE786519 TVA786421:TVA786519 UEW786421:UEW786519 UOS786421:UOS786519 UYO786421:UYO786519 VIK786421:VIK786519 VSG786421:VSG786519 WCC786421:WCC786519 WLY786421:WLY786519 WVU786421:WVU786519 JI851957:JI852055 TE851957:TE852055 ADA851957:ADA852055 AMW851957:AMW852055 AWS851957:AWS852055 BGO851957:BGO852055 BQK851957:BQK852055 CAG851957:CAG852055 CKC851957:CKC852055 CTY851957:CTY852055 DDU851957:DDU852055 DNQ851957:DNQ852055 DXM851957:DXM852055 EHI851957:EHI852055 ERE851957:ERE852055 FBA851957:FBA852055 FKW851957:FKW852055 FUS851957:FUS852055 GEO851957:GEO852055 GOK851957:GOK852055 GYG851957:GYG852055 HIC851957:HIC852055 HRY851957:HRY852055 IBU851957:IBU852055 ILQ851957:ILQ852055 IVM851957:IVM852055 JFI851957:JFI852055 JPE851957:JPE852055 JZA851957:JZA852055 KIW851957:KIW852055 KSS851957:KSS852055 LCO851957:LCO852055 LMK851957:LMK852055 LWG851957:LWG852055 MGC851957:MGC852055 MPY851957:MPY852055 MZU851957:MZU852055 NJQ851957:NJQ852055 NTM851957:NTM852055 ODI851957:ODI852055 ONE851957:ONE852055 OXA851957:OXA852055 PGW851957:PGW852055 PQS851957:PQS852055 QAO851957:QAO852055 QKK851957:QKK852055 QUG851957:QUG852055 REC851957:REC852055 RNY851957:RNY852055 RXU851957:RXU852055 SHQ851957:SHQ852055 SRM851957:SRM852055 TBI851957:TBI852055 TLE851957:TLE852055 TVA851957:TVA852055 UEW851957:UEW852055 UOS851957:UOS852055 UYO851957:UYO852055 VIK851957:VIK852055 VSG851957:VSG852055 WCC851957:WCC852055 WLY851957:WLY852055 WVU851957:WVU852055 JI917493:JI917591 TE917493:TE917591 ADA917493:ADA917591 AMW917493:AMW917591 AWS917493:AWS917591 BGO917493:BGO917591 BQK917493:BQK917591 CAG917493:CAG917591 CKC917493:CKC917591 CTY917493:CTY917591 DDU917493:DDU917591 DNQ917493:DNQ917591 DXM917493:DXM917591 EHI917493:EHI917591 ERE917493:ERE917591 FBA917493:FBA917591 FKW917493:FKW917591 FUS917493:FUS917591 GEO917493:GEO917591 GOK917493:GOK917591 GYG917493:GYG917591 HIC917493:HIC917591 HRY917493:HRY917591 IBU917493:IBU917591 ILQ917493:ILQ917591 IVM917493:IVM917591 JFI917493:JFI917591 JPE917493:JPE917591 JZA917493:JZA917591 KIW917493:KIW917591 KSS917493:KSS917591 LCO917493:LCO917591 LMK917493:LMK917591 LWG917493:LWG917591 MGC917493:MGC917591 MPY917493:MPY917591 MZU917493:MZU917591 NJQ917493:NJQ917591 NTM917493:NTM917591 ODI917493:ODI917591 ONE917493:ONE917591 OXA917493:OXA917591 PGW917493:PGW917591 PQS917493:PQS917591 QAO917493:QAO917591 QKK917493:QKK917591 QUG917493:QUG917591 REC917493:REC917591 RNY917493:RNY917591 RXU917493:RXU917591 SHQ917493:SHQ917591 SRM917493:SRM917591 TBI917493:TBI917591 TLE917493:TLE917591 TVA917493:TVA917591 UEW917493:UEW917591 UOS917493:UOS917591 UYO917493:UYO917591 VIK917493:VIK917591 VSG917493:VSG917591 WCC917493:WCC917591 WLY917493:WLY917591 WVU917493:WVU917591 JI983029:JI983127 TE983029:TE983127 ADA983029:ADA983127 AMW983029:AMW983127 AWS983029:AWS983127 BGO983029:BGO983127 BQK983029:BQK983127 CAG983029:CAG983127 CKC983029:CKC983127 CTY983029:CTY983127 DDU983029:DDU983127 DNQ983029:DNQ983127 DXM983029:DXM983127 EHI983029:EHI983127 ERE983029:ERE983127 FBA983029:FBA983127 FKW983029:FKW983127 FUS983029:FUS983127 GEO983029:GEO983127 GOK983029:GOK983127 GYG983029:GYG983127 HIC983029:HIC983127 HRY983029:HRY983127 IBU983029:IBU983127 ILQ983029:ILQ983127 IVM983029:IVM983127 JFI983029:JFI983127 JPE983029:JPE983127 JZA983029:JZA983127 KIW983029:KIW983127 KSS983029:KSS983127 LCO983029:LCO983127 LMK983029:LMK983127 LWG983029:LWG983127 MGC983029:MGC983127 MPY983029:MPY983127 MZU983029:MZU983127 NJQ983029:NJQ983127 NTM983029:NTM983127 ODI983029:ODI983127 ONE983029:ONE983127 OXA983029:OXA983127 PGW983029:PGW983127 PQS983029:PQS983127 QAO983029:QAO983127 QKK983029:QKK983127 QUG983029:QUG983127 REC983029:REC983127 RNY983029:RNY983127 RXU983029:RXU983127 SHQ983029:SHQ983127 SRM983029:SRM983127 TBI983029:TBI983127 TLE983029:TLE983127 TVA983029:TVA983127 UEW983029:UEW983127 UOS983029:UOS983127 UYO983029:UYO983127 VIK983029:VIK983127 VSG983029:VSG983127 WCC983029:WCC983127 WLY983029:WLY983127 WVU983029:WVU983127 C983029:C983127 C917493:C917591 C851957:C852055 C786421:C786519 C720885:C720983 C655349:C655447 C589813:C589911 C524277:C524375 C458741:C458839 C393205:C393303 C327669:C327767 C262133:C262231 C196597:C196695 C131061:C131159 C65525:C65623 JI4:JI87 TE4:TE87 ADA4:ADA87 AMW4:AMW87 AWS4:AWS87 BGO4:BGO87 BQK4:BQK87 CAG4:CAG87 CKC4:CKC87 CTY4:CTY87 DDU4:DDU87 DNQ4:DNQ87 DXM4:DXM87 EHI4:EHI87 ERE4:ERE87 FBA4:FBA87 FKW4:FKW87 FUS4:FUS87 GEO4:GEO87 GOK4:GOK87 GYG4:GYG87 HIC4:HIC87 HRY4:HRY87 IBU4:IBU87 ILQ4:ILQ87 IVM4:IVM87 JFI4:JFI87 JPE4:JPE87 JZA4:JZA87 KIW4:KIW87 KSS4:KSS87 LCO4:LCO87 LMK4:LMK87 LWG4:LWG87 MGC4:MGC87 MPY4:MPY87 MZU4:MZU87 NJQ4:NJQ87 NTM4:NTM87 ODI4:ODI87 ONE4:ONE87 OXA4:OXA87 PGW4:PGW87 PQS4:PQS87 QAO4:QAO87 QKK4:QKK87 QUG4:QUG87 REC4:REC87 RNY4:RNY87 RXU4:RXU87 SHQ4:SHQ87 SRM4:SRM87 TBI4:TBI87 TLE4:TLE87 TVA4:TVA87 UEW4:UEW87 UOS4:UOS87 UYO4:UYO87 VIK4:VIK87 VSG4:VSG87 WCC4:WCC87 WLY4:WLY87 WVU4:WVU87"/>
  </dataValidations>
  <pageMargins left="0.64" right="0.19685039370078741" top="0.31496062992125984" bottom="0.31496062992125984" header="0.31496062992125984" footer="0.31496062992125984"/>
  <pageSetup paperSize="9" scale="48" orientation="landscape" verticalDpi="0" r:id="rId1"/>
</worksheet>
</file>

<file path=xl/worksheets/sheet2.xml><?xml version="1.0" encoding="utf-8"?>
<worksheet xmlns="http://schemas.openxmlformats.org/spreadsheetml/2006/main" xmlns:r="http://schemas.openxmlformats.org/officeDocument/2006/relationships">
  <dimension ref="A1:V68"/>
  <sheetViews>
    <sheetView view="pageBreakPreview" zoomScale="64" zoomScaleNormal="70" zoomScaleSheetLayoutView="64" workbookViewId="0">
      <pane ySplit="3" topLeftCell="A52" activePane="bottomLeft" state="frozen"/>
      <selection activeCell="E30" sqref="E30"/>
      <selection pane="bottomLeft" activeCell="A4" sqref="A4"/>
    </sheetView>
  </sheetViews>
  <sheetFormatPr defaultRowHeight="30" customHeight="1"/>
  <cols>
    <col min="1" max="1" width="5.85546875" style="1" bestFit="1" customWidth="1"/>
    <col min="2" max="2" width="15.28515625" style="13" customWidth="1"/>
    <col min="3" max="3" width="41.140625" style="1" customWidth="1"/>
    <col min="4" max="4" width="10" style="1" bestFit="1" customWidth="1"/>
    <col min="5" max="5" width="10" style="1" customWidth="1"/>
    <col min="6" max="7" width="9.7109375" style="1" bestFit="1" customWidth="1"/>
    <col min="8" max="9" width="12.28515625" style="1" customWidth="1"/>
    <col min="10" max="11" width="12.140625" style="1" bestFit="1" customWidth="1"/>
    <col min="12" max="13" width="12.28515625" style="1" bestFit="1" customWidth="1"/>
    <col min="14" max="17" width="9.7109375" style="1" bestFit="1" customWidth="1"/>
    <col min="18" max="19" width="9.7109375" style="1" customWidth="1"/>
    <col min="20" max="20" width="11.140625" style="1" customWidth="1"/>
    <col min="21" max="21" width="9.85546875" style="1" bestFit="1" customWidth="1"/>
    <col min="22" max="22" width="9" style="17" bestFit="1" customWidth="1"/>
    <col min="23" max="16384" width="9.140625" style="1"/>
  </cols>
  <sheetData>
    <row r="1" spans="1:22" ht="37.5" customHeight="1">
      <c r="A1" s="36" t="s">
        <v>0</v>
      </c>
      <c r="B1" s="36"/>
      <c r="C1" s="36"/>
      <c r="D1" s="36"/>
      <c r="E1" s="36"/>
      <c r="F1" s="36"/>
      <c r="G1" s="36"/>
      <c r="H1" s="36"/>
      <c r="I1" s="36"/>
      <c r="J1" s="36"/>
      <c r="K1" s="36"/>
      <c r="L1" s="36"/>
      <c r="M1" s="36"/>
      <c r="N1" s="36"/>
      <c r="O1" s="36"/>
      <c r="P1" s="36"/>
      <c r="Q1" s="36"/>
      <c r="R1" s="36"/>
      <c r="S1" s="36"/>
      <c r="T1" s="36"/>
      <c r="U1" s="36"/>
      <c r="V1" s="36"/>
    </row>
    <row r="2" spans="1:22" ht="37.5" customHeight="1">
      <c r="A2" s="37" t="s">
        <v>61</v>
      </c>
      <c r="B2" s="37"/>
      <c r="C2" s="37"/>
      <c r="D2" s="37"/>
      <c r="E2" s="37"/>
      <c r="F2" s="37"/>
      <c r="G2" s="37"/>
      <c r="H2" s="37"/>
      <c r="I2" s="37"/>
      <c r="J2" s="37"/>
      <c r="K2" s="37"/>
      <c r="L2" s="37"/>
      <c r="M2" s="37"/>
      <c r="N2" s="37"/>
      <c r="O2" s="37"/>
      <c r="P2" s="37"/>
      <c r="Q2" s="37"/>
      <c r="R2" s="37"/>
      <c r="S2" s="37"/>
      <c r="T2" s="37"/>
      <c r="U2" s="37"/>
      <c r="V2" s="37"/>
    </row>
    <row r="3" spans="1:22" s="6" customFormat="1" ht="72">
      <c r="A3" s="2" t="s">
        <v>1</v>
      </c>
      <c r="B3" s="2" t="s">
        <v>63</v>
      </c>
      <c r="C3" s="8" t="s">
        <v>2</v>
      </c>
      <c r="D3" s="5" t="s">
        <v>27</v>
      </c>
      <c r="E3" s="5" t="s">
        <v>32</v>
      </c>
      <c r="F3" s="5" t="s">
        <v>21</v>
      </c>
      <c r="G3" s="5" t="s">
        <v>22</v>
      </c>
      <c r="H3" s="5" t="s">
        <v>9</v>
      </c>
      <c r="I3" s="5" t="s">
        <v>10</v>
      </c>
      <c r="J3" s="5" t="s">
        <v>28</v>
      </c>
      <c r="K3" s="5" t="s">
        <v>33</v>
      </c>
      <c r="L3" s="5" t="s">
        <v>29</v>
      </c>
      <c r="M3" s="5" t="s">
        <v>34</v>
      </c>
      <c r="N3" s="5" t="s">
        <v>30</v>
      </c>
      <c r="O3" s="5" t="s">
        <v>35</v>
      </c>
      <c r="P3" s="5" t="s">
        <v>31</v>
      </c>
      <c r="Q3" s="5" t="s">
        <v>36</v>
      </c>
      <c r="R3" s="5" t="s">
        <v>46</v>
      </c>
      <c r="S3" s="5" t="s">
        <v>47</v>
      </c>
      <c r="T3" s="3" t="s">
        <v>3</v>
      </c>
      <c r="U3" s="3" t="s">
        <v>4</v>
      </c>
      <c r="V3" s="4" t="s">
        <v>5</v>
      </c>
    </row>
    <row r="4" spans="1:22" ht="30" customHeight="1">
      <c r="A4" s="9">
        <v>1</v>
      </c>
      <c r="B4" s="26">
        <v>14710016</v>
      </c>
      <c r="C4" s="34" t="s">
        <v>208</v>
      </c>
      <c r="D4" s="9">
        <v>96</v>
      </c>
      <c r="E4" s="9" t="s">
        <v>241</v>
      </c>
      <c r="F4" s="9">
        <v>98</v>
      </c>
      <c r="G4" s="9" t="s">
        <v>241</v>
      </c>
      <c r="H4" s="9">
        <v>99</v>
      </c>
      <c r="I4" s="9" t="s">
        <v>241</v>
      </c>
      <c r="J4" s="9">
        <v>99</v>
      </c>
      <c r="K4" s="9" t="s">
        <v>241</v>
      </c>
      <c r="L4" s="9">
        <v>99</v>
      </c>
      <c r="M4" s="9" t="s">
        <v>241</v>
      </c>
      <c r="N4" s="9"/>
      <c r="O4" s="9"/>
      <c r="P4" s="9" t="s">
        <v>287</v>
      </c>
      <c r="Q4" s="9" t="s">
        <v>241</v>
      </c>
      <c r="R4" s="9"/>
      <c r="S4" s="9"/>
      <c r="T4" s="9">
        <f t="shared" ref="T4:T35" si="0">SUM(D4:S4)</f>
        <v>491</v>
      </c>
      <c r="U4" s="9">
        <v>500</v>
      </c>
      <c r="V4" s="16">
        <f t="shared" ref="V4:V35" si="1">(T4/U4)*100</f>
        <v>98.2</v>
      </c>
    </row>
    <row r="5" spans="1:22" ht="30" customHeight="1">
      <c r="A5" s="9">
        <f>A4+1</f>
        <v>2</v>
      </c>
      <c r="B5" s="26">
        <v>14709987</v>
      </c>
      <c r="C5" s="34" t="s">
        <v>178</v>
      </c>
      <c r="D5" s="9">
        <v>100</v>
      </c>
      <c r="E5" s="9" t="s">
        <v>241</v>
      </c>
      <c r="F5" s="9">
        <v>98</v>
      </c>
      <c r="G5" s="9" t="s">
        <v>241</v>
      </c>
      <c r="H5" s="9">
        <v>97</v>
      </c>
      <c r="I5" s="9" t="s">
        <v>241</v>
      </c>
      <c r="J5" s="9">
        <v>98</v>
      </c>
      <c r="K5" s="9" t="s">
        <v>241</v>
      </c>
      <c r="L5" s="9">
        <v>96</v>
      </c>
      <c r="M5" s="9" t="s">
        <v>241</v>
      </c>
      <c r="N5" s="9"/>
      <c r="O5" s="9"/>
      <c r="P5" s="9" t="s">
        <v>276</v>
      </c>
      <c r="Q5" s="9" t="s">
        <v>244</v>
      </c>
      <c r="R5" s="9"/>
      <c r="S5" s="9"/>
      <c r="T5" s="9">
        <f t="shared" si="0"/>
        <v>489</v>
      </c>
      <c r="U5" s="9">
        <v>500</v>
      </c>
      <c r="V5" s="16">
        <f t="shared" si="1"/>
        <v>97.8</v>
      </c>
    </row>
    <row r="6" spans="1:22" ht="30" customHeight="1">
      <c r="A6" s="9">
        <f t="shared" ref="A6:A65" si="2">A5+1</f>
        <v>3</v>
      </c>
      <c r="B6" s="26">
        <v>14709988</v>
      </c>
      <c r="C6" s="34" t="s">
        <v>179</v>
      </c>
      <c r="D6" s="9">
        <v>97</v>
      </c>
      <c r="E6" s="9" t="s">
        <v>241</v>
      </c>
      <c r="F6" s="9">
        <v>97</v>
      </c>
      <c r="G6" s="9" t="s">
        <v>241</v>
      </c>
      <c r="H6" s="9">
        <v>99</v>
      </c>
      <c r="I6" s="9" t="s">
        <v>241</v>
      </c>
      <c r="J6" s="9">
        <v>98</v>
      </c>
      <c r="K6" s="9" t="s">
        <v>241</v>
      </c>
      <c r="L6" s="9">
        <v>97</v>
      </c>
      <c r="M6" s="9" t="s">
        <v>241</v>
      </c>
      <c r="N6" s="9"/>
      <c r="O6" s="9"/>
      <c r="P6" s="9" t="s">
        <v>277</v>
      </c>
      <c r="Q6" s="9" t="s">
        <v>240</v>
      </c>
      <c r="R6" s="9"/>
      <c r="S6" s="9"/>
      <c r="T6" s="9">
        <f t="shared" si="0"/>
        <v>488</v>
      </c>
      <c r="U6" s="9">
        <v>500</v>
      </c>
      <c r="V6" s="16">
        <f t="shared" si="1"/>
        <v>97.6</v>
      </c>
    </row>
    <row r="7" spans="1:22" ht="30" customHeight="1">
      <c r="A7" s="9">
        <f t="shared" si="2"/>
        <v>4</v>
      </c>
      <c r="B7" s="26">
        <v>14710011</v>
      </c>
      <c r="C7" s="34" t="s">
        <v>203</v>
      </c>
      <c r="D7" s="9">
        <v>99</v>
      </c>
      <c r="E7" s="9" t="s">
        <v>241</v>
      </c>
      <c r="F7" s="9">
        <v>95</v>
      </c>
      <c r="G7" s="9" t="s">
        <v>241</v>
      </c>
      <c r="H7" s="9" t="s">
        <v>276</v>
      </c>
      <c r="I7" s="9" t="s">
        <v>240</v>
      </c>
      <c r="J7" s="9">
        <v>98</v>
      </c>
      <c r="K7" s="9" t="s">
        <v>241</v>
      </c>
      <c r="L7" s="9">
        <v>95</v>
      </c>
      <c r="M7" s="9" t="s">
        <v>241</v>
      </c>
      <c r="N7" s="9"/>
      <c r="O7" s="9"/>
      <c r="P7" s="9">
        <v>99</v>
      </c>
      <c r="Q7" s="9" t="s">
        <v>241</v>
      </c>
      <c r="R7" s="9"/>
      <c r="S7" s="9"/>
      <c r="T7" s="9">
        <f t="shared" si="0"/>
        <v>486</v>
      </c>
      <c r="U7" s="9">
        <v>500</v>
      </c>
      <c r="V7" s="16">
        <f t="shared" si="1"/>
        <v>97.2</v>
      </c>
    </row>
    <row r="8" spans="1:22" ht="30" customHeight="1">
      <c r="A8" s="9">
        <f t="shared" si="2"/>
        <v>5</v>
      </c>
      <c r="B8" s="26">
        <v>14709984</v>
      </c>
      <c r="C8" s="34" t="s">
        <v>175</v>
      </c>
      <c r="D8" s="9">
        <v>96</v>
      </c>
      <c r="E8" s="9" t="s">
        <v>241</v>
      </c>
      <c r="F8" s="9">
        <v>93</v>
      </c>
      <c r="G8" s="9" t="s">
        <v>241</v>
      </c>
      <c r="H8" s="9">
        <v>95</v>
      </c>
      <c r="I8" s="9" t="s">
        <v>241</v>
      </c>
      <c r="J8" s="9">
        <v>97</v>
      </c>
      <c r="K8" s="9" t="s">
        <v>241</v>
      </c>
      <c r="L8" s="9">
        <v>99</v>
      </c>
      <c r="M8" s="9" t="s">
        <v>241</v>
      </c>
      <c r="N8" s="9"/>
      <c r="O8" s="9"/>
      <c r="P8" s="9" t="s">
        <v>256</v>
      </c>
      <c r="Q8" s="9" t="s">
        <v>256</v>
      </c>
      <c r="R8" s="9"/>
      <c r="S8" s="9"/>
      <c r="T8" s="9">
        <f t="shared" si="0"/>
        <v>480</v>
      </c>
      <c r="U8" s="9">
        <v>500</v>
      </c>
      <c r="V8" s="16">
        <f t="shared" si="1"/>
        <v>96</v>
      </c>
    </row>
    <row r="9" spans="1:22" ht="30" customHeight="1">
      <c r="A9" s="9">
        <f t="shared" si="2"/>
        <v>6</v>
      </c>
      <c r="B9" s="26">
        <v>14710000</v>
      </c>
      <c r="C9" s="34" t="s">
        <v>192</v>
      </c>
      <c r="D9" s="9">
        <v>95</v>
      </c>
      <c r="E9" s="9" t="s">
        <v>241</v>
      </c>
      <c r="F9" s="9">
        <v>97</v>
      </c>
      <c r="G9" s="9" t="s">
        <v>241</v>
      </c>
      <c r="H9" s="9">
        <v>97</v>
      </c>
      <c r="I9" s="9" t="s">
        <v>241</v>
      </c>
      <c r="J9" s="9">
        <v>96</v>
      </c>
      <c r="K9" s="9" t="s">
        <v>241</v>
      </c>
      <c r="L9" s="9">
        <v>94</v>
      </c>
      <c r="M9" s="9" t="s">
        <v>241</v>
      </c>
      <c r="N9" s="9"/>
      <c r="O9" s="9"/>
      <c r="P9" s="9"/>
      <c r="Q9" s="9"/>
      <c r="R9" s="9"/>
      <c r="S9" s="9"/>
      <c r="T9" s="9">
        <f t="shared" si="0"/>
        <v>479</v>
      </c>
      <c r="U9" s="9">
        <v>500</v>
      </c>
      <c r="V9" s="16">
        <f t="shared" si="1"/>
        <v>95.8</v>
      </c>
    </row>
    <row r="10" spans="1:22" ht="30" customHeight="1">
      <c r="A10" s="9">
        <f t="shared" si="2"/>
        <v>7</v>
      </c>
      <c r="B10" s="26">
        <v>14709990</v>
      </c>
      <c r="C10" s="34" t="s">
        <v>181</v>
      </c>
      <c r="D10" s="9">
        <v>98</v>
      </c>
      <c r="E10" s="9" t="s">
        <v>241</v>
      </c>
      <c r="F10" s="9">
        <v>95</v>
      </c>
      <c r="G10" s="9" t="s">
        <v>241</v>
      </c>
      <c r="H10" s="9">
        <v>95</v>
      </c>
      <c r="I10" s="9" t="s">
        <v>241</v>
      </c>
      <c r="J10" s="9">
        <v>96</v>
      </c>
      <c r="K10" s="9" t="s">
        <v>241</v>
      </c>
      <c r="L10" s="9">
        <v>94</v>
      </c>
      <c r="M10" s="9" t="s">
        <v>241</v>
      </c>
      <c r="N10" s="9"/>
      <c r="O10" s="9"/>
      <c r="P10" s="9" t="s">
        <v>278</v>
      </c>
      <c r="Q10" s="9" t="s">
        <v>244</v>
      </c>
      <c r="R10" s="9"/>
      <c r="S10" s="9"/>
      <c r="T10" s="9">
        <f t="shared" si="0"/>
        <v>478</v>
      </c>
      <c r="U10" s="9">
        <v>500</v>
      </c>
      <c r="V10" s="16">
        <f t="shared" si="1"/>
        <v>95.6</v>
      </c>
    </row>
    <row r="11" spans="1:22" ht="30" customHeight="1">
      <c r="A11" s="9">
        <f t="shared" si="2"/>
        <v>8</v>
      </c>
      <c r="B11" s="26">
        <v>14709958</v>
      </c>
      <c r="C11" s="34" t="s">
        <v>150</v>
      </c>
      <c r="D11" s="9">
        <v>94</v>
      </c>
      <c r="E11" s="9" t="s">
        <v>241</v>
      </c>
      <c r="F11" s="9">
        <v>98</v>
      </c>
      <c r="G11" s="9" t="s">
        <v>241</v>
      </c>
      <c r="H11" s="9">
        <v>91</v>
      </c>
      <c r="I11" s="9" t="s">
        <v>240</v>
      </c>
      <c r="J11" s="9">
        <v>97</v>
      </c>
      <c r="K11" s="9" t="s">
        <v>241</v>
      </c>
      <c r="L11" s="9">
        <v>97</v>
      </c>
      <c r="M11" s="9" t="s">
        <v>241</v>
      </c>
      <c r="N11" s="9"/>
      <c r="O11" s="9"/>
      <c r="P11" s="9"/>
      <c r="Q11" s="9"/>
      <c r="R11" s="9"/>
      <c r="S11" s="9"/>
      <c r="T11" s="9">
        <f t="shared" si="0"/>
        <v>477</v>
      </c>
      <c r="U11" s="9">
        <v>500</v>
      </c>
      <c r="V11" s="16">
        <f t="shared" si="1"/>
        <v>95.399999999999991</v>
      </c>
    </row>
    <row r="12" spans="1:22" ht="30" customHeight="1">
      <c r="A12" s="9">
        <f t="shared" si="2"/>
        <v>9</v>
      </c>
      <c r="B12" s="26">
        <v>14709997</v>
      </c>
      <c r="C12" s="34" t="s">
        <v>189</v>
      </c>
      <c r="D12" s="9">
        <v>96</v>
      </c>
      <c r="E12" s="9" t="s">
        <v>241</v>
      </c>
      <c r="F12" s="9">
        <v>95</v>
      </c>
      <c r="G12" s="9" t="s">
        <v>241</v>
      </c>
      <c r="H12" s="9" t="s">
        <v>281</v>
      </c>
      <c r="I12" s="9" t="s">
        <v>242</v>
      </c>
      <c r="J12" s="9">
        <v>95</v>
      </c>
      <c r="K12" s="9" t="s">
        <v>241</v>
      </c>
      <c r="L12" s="11">
        <v>95</v>
      </c>
      <c r="M12" s="9" t="s">
        <v>241</v>
      </c>
      <c r="N12" s="9"/>
      <c r="O12" s="9"/>
      <c r="P12" s="9">
        <v>95</v>
      </c>
      <c r="Q12" s="9" t="s">
        <v>241</v>
      </c>
      <c r="R12" s="9"/>
      <c r="S12" s="9"/>
      <c r="T12" s="9">
        <f t="shared" si="0"/>
        <v>476</v>
      </c>
      <c r="U12" s="9">
        <v>500</v>
      </c>
      <c r="V12" s="16">
        <f t="shared" si="1"/>
        <v>95.199999999999989</v>
      </c>
    </row>
    <row r="13" spans="1:22" ht="30" customHeight="1">
      <c r="A13" s="9">
        <f t="shared" si="2"/>
        <v>10</v>
      </c>
      <c r="B13" s="26">
        <v>14709962</v>
      </c>
      <c r="C13" s="34" t="s">
        <v>154</v>
      </c>
      <c r="D13" s="9">
        <v>95</v>
      </c>
      <c r="E13" s="9" t="s">
        <v>241</v>
      </c>
      <c r="F13" s="9">
        <v>95</v>
      </c>
      <c r="G13" s="9" t="s">
        <v>241</v>
      </c>
      <c r="H13" s="9"/>
      <c r="I13" s="9"/>
      <c r="J13" s="9">
        <v>96</v>
      </c>
      <c r="K13" s="9" t="s">
        <v>241</v>
      </c>
      <c r="L13" s="9">
        <v>89</v>
      </c>
      <c r="M13" s="9" t="s">
        <v>240</v>
      </c>
      <c r="N13" s="9">
        <v>97</v>
      </c>
      <c r="O13" s="9" t="s">
        <v>240</v>
      </c>
      <c r="P13" s="9" t="s">
        <v>266</v>
      </c>
      <c r="Q13" s="9" t="s">
        <v>240</v>
      </c>
      <c r="R13" s="9"/>
      <c r="S13" s="9"/>
      <c r="T13" s="9">
        <f t="shared" si="0"/>
        <v>472</v>
      </c>
      <c r="U13" s="9">
        <v>500</v>
      </c>
      <c r="V13" s="16">
        <f t="shared" si="1"/>
        <v>94.399999999999991</v>
      </c>
    </row>
    <row r="14" spans="1:22" ht="30" customHeight="1">
      <c r="A14" s="9">
        <f t="shared" si="2"/>
        <v>11</v>
      </c>
      <c r="B14" s="26">
        <v>14709999</v>
      </c>
      <c r="C14" s="34" t="s">
        <v>191</v>
      </c>
      <c r="D14" s="9">
        <v>92</v>
      </c>
      <c r="E14" s="9" t="s">
        <v>240</v>
      </c>
      <c r="F14" s="9">
        <v>93</v>
      </c>
      <c r="G14" s="9" t="s">
        <v>241</v>
      </c>
      <c r="H14" s="9">
        <v>95</v>
      </c>
      <c r="I14" s="9" t="s">
        <v>241</v>
      </c>
      <c r="J14" s="9">
        <v>94</v>
      </c>
      <c r="K14" s="9" t="s">
        <v>241</v>
      </c>
      <c r="L14" s="9">
        <v>95</v>
      </c>
      <c r="M14" s="9" t="s">
        <v>241</v>
      </c>
      <c r="N14" s="9"/>
      <c r="O14" s="9"/>
      <c r="P14" s="9" t="s">
        <v>253</v>
      </c>
      <c r="Q14" s="9" t="s">
        <v>242</v>
      </c>
      <c r="R14" s="9"/>
      <c r="S14" s="9"/>
      <c r="T14" s="9">
        <f t="shared" si="0"/>
        <v>469</v>
      </c>
      <c r="U14" s="9">
        <v>500</v>
      </c>
      <c r="V14" s="16">
        <f t="shared" si="1"/>
        <v>93.8</v>
      </c>
    </row>
    <row r="15" spans="1:22" ht="30" customHeight="1">
      <c r="A15" s="9">
        <f t="shared" si="2"/>
        <v>12</v>
      </c>
      <c r="B15" s="26">
        <v>14709983</v>
      </c>
      <c r="C15" s="34" t="s">
        <v>174</v>
      </c>
      <c r="D15" s="9">
        <v>95</v>
      </c>
      <c r="E15" s="9" t="s">
        <v>241</v>
      </c>
      <c r="F15" s="9">
        <v>92</v>
      </c>
      <c r="G15" s="9" t="s">
        <v>241</v>
      </c>
      <c r="H15" s="9" t="s">
        <v>262</v>
      </c>
      <c r="I15" s="9" t="s">
        <v>242</v>
      </c>
      <c r="J15" s="9">
        <v>94</v>
      </c>
      <c r="K15" s="9" t="s">
        <v>241</v>
      </c>
      <c r="L15" s="9">
        <v>95</v>
      </c>
      <c r="M15" s="9" t="s">
        <v>241</v>
      </c>
      <c r="N15" s="9"/>
      <c r="O15" s="9"/>
      <c r="P15" s="9">
        <v>93</v>
      </c>
      <c r="Q15" s="9" t="s">
        <v>240</v>
      </c>
      <c r="R15" s="9"/>
      <c r="S15" s="9"/>
      <c r="T15" s="9">
        <f t="shared" si="0"/>
        <v>469</v>
      </c>
      <c r="U15" s="9">
        <v>500</v>
      </c>
      <c r="V15" s="16">
        <f t="shared" si="1"/>
        <v>93.8</v>
      </c>
    </row>
    <row r="16" spans="1:22" ht="30" customHeight="1">
      <c r="A16" s="9">
        <f t="shared" si="2"/>
        <v>13</v>
      </c>
      <c r="B16" s="26">
        <v>14709977</v>
      </c>
      <c r="C16" s="34" t="s">
        <v>168</v>
      </c>
      <c r="D16" s="9">
        <v>95</v>
      </c>
      <c r="E16" s="9" t="s">
        <v>241</v>
      </c>
      <c r="F16" s="9">
        <v>96</v>
      </c>
      <c r="G16" s="9" t="s">
        <v>241</v>
      </c>
      <c r="H16" s="9">
        <v>90</v>
      </c>
      <c r="I16" s="9" t="s">
        <v>240</v>
      </c>
      <c r="J16" s="9">
        <v>94</v>
      </c>
      <c r="K16" s="9" t="s">
        <v>241</v>
      </c>
      <c r="L16" s="9">
        <v>90</v>
      </c>
      <c r="M16" s="9" t="s">
        <v>240</v>
      </c>
      <c r="N16" s="9"/>
      <c r="O16" s="9"/>
      <c r="P16" s="9" t="s">
        <v>258</v>
      </c>
      <c r="Q16" s="9" t="s">
        <v>240</v>
      </c>
      <c r="R16" s="9"/>
      <c r="S16" s="9"/>
      <c r="T16" s="9">
        <f t="shared" si="0"/>
        <v>465</v>
      </c>
      <c r="U16" s="9">
        <v>500</v>
      </c>
      <c r="V16" s="16">
        <f t="shared" si="1"/>
        <v>93</v>
      </c>
    </row>
    <row r="17" spans="1:22" ht="30" customHeight="1">
      <c r="A17" s="9">
        <f t="shared" si="2"/>
        <v>14</v>
      </c>
      <c r="B17" s="26">
        <v>14709985</v>
      </c>
      <c r="C17" s="34" t="s">
        <v>176</v>
      </c>
      <c r="D17" s="9">
        <v>97</v>
      </c>
      <c r="E17" s="9" t="s">
        <v>241</v>
      </c>
      <c r="F17" s="9">
        <v>92</v>
      </c>
      <c r="G17" s="9" t="s">
        <v>241</v>
      </c>
      <c r="H17" s="9">
        <v>88</v>
      </c>
      <c r="I17" s="9" t="s">
        <v>240</v>
      </c>
      <c r="J17" s="9">
        <v>94</v>
      </c>
      <c r="K17" s="9" t="s">
        <v>241</v>
      </c>
      <c r="L17" s="9">
        <v>94</v>
      </c>
      <c r="M17" s="9" t="s">
        <v>241</v>
      </c>
      <c r="N17" s="9"/>
      <c r="O17" s="9"/>
      <c r="P17" s="9" t="s">
        <v>267</v>
      </c>
      <c r="Q17" s="9" t="s">
        <v>242</v>
      </c>
      <c r="R17" s="9"/>
      <c r="S17" s="9"/>
      <c r="T17" s="9">
        <f t="shared" si="0"/>
        <v>465</v>
      </c>
      <c r="U17" s="9">
        <v>500</v>
      </c>
      <c r="V17" s="16">
        <f t="shared" si="1"/>
        <v>93</v>
      </c>
    </row>
    <row r="18" spans="1:22" ht="30" customHeight="1">
      <c r="A18" s="9">
        <f t="shared" si="2"/>
        <v>15</v>
      </c>
      <c r="B18" s="26">
        <v>14710014</v>
      </c>
      <c r="C18" s="34" t="s">
        <v>206</v>
      </c>
      <c r="D18" s="9">
        <v>99</v>
      </c>
      <c r="E18" s="9" t="s">
        <v>241</v>
      </c>
      <c r="F18" s="9">
        <v>82</v>
      </c>
      <c r="G18" s="9" t="s">
        <v>244</v>
      </c>
      <c r="H18" s="9" t="s">
        <v>286</v>
      </c>
      <c r="I18" s="9" t="s">
        <v>243</v>
      </c>
      <c r="J18" s="9">
        <v>95</v>
      </c>
      <c r="K18" s="9" t="s">
        <v>241</v>
      </c>
      <c r="L18" s="9">
        <v>89</v>
      </c>
      <c r="M18" s="9" t="s">
        <v>240</v>
      </c>
      <c r="N18" s="9"/>
      <c r="O18" s="9"/>
      <c r="P18" s="9">
        <v>98</v>
      </c>
      <c r="Q18" s="9" t="s">
        <v>241</v>
      </c>
      <c r="R18" s="9"/>
      <c r="S18" s="9"/>
      <c r="T18" s="9">
        <f t="shared" si="0"/>
        <v>463</v>
      </c>
      <c r="U18" s="9">
        <v>500</v>
      </c>
      <c r="V18" s="16">
        <f t="shared" si="1"/>
        <v>92.600000000000009</v>
      </c>
    </row>
    <row r="19" spans="1:22" ht="30" customHeight="1">
      <c r="A19" s="9">
        <f t="shared" si="2"/>
        <v>16</v>
      </c>
      <c r="B19" s="26">
        <v>14709989</v>
      </c>
      <c r="C19" s="34" t="s">
        <v>180</v>
      </c>
      <c r="D19" s="9">
        <v>90</v>
      </c>
      <c r="E19" s="9" t="s">
        <v>240</v>
      </c>
      <c r="F19" s="9">
        <v>94</v>
      </c>
      <c r="G19" s="9" t="s">
        <v>241</v>
      </c>
      <c r="H19" s="9">
        <v>90</v>
      </c>
      <c r="I19" s="9" t="s">
        <v>240</v>
      </c>
      <c r="J19" s="9">
        <v>93</v>
      </c>
      <c r="K19" s="9" t="s">
        <v>241</v>
      </c>
      <c r="L19" s="9">
        <v>93</v>
      </c>
      <c r="M19" s="9" t="s">
        <v>241</v>
      </c>
      <c r="N19" s="9"/>
      <c r="O19" s="9"/>
      <c r="P19" s="9" t="s">
        <v>256</v>
      </c>
      <c r="Q19" s="9" t="s">
        <v>256</v>
      </c>
      <c r="R19" s="9"/>
      <c r="S19" s="9"/>
      <c r="T19" s="9">
        <f t="shared" si="0"/>
        <v>460</v>
      </c>
      <c r="U19" s="9">
        <v>500</v>
      </c>
      <c r="V19" s="16">
        <f t="shared" si="1"/>
        <v>92</v>
      </c>
    </row>
    <row r="20" spans="1:22" ht="30" customHeight="1">
      <c r="A20" s="9">
        <f t="shared" si="2"/>
        <v>17</v>
      </c>
      <c r="B20" s="26">
        <v>14709955</v>
      </c>
      <c r="C20" s="34" t="s">
        <v>147</v>
      </c>
      <c r="D20" s="9">
        <v>89</v>
      </c>
      <c r="E20" s="9" t="s">
        <v>244</v>
      </c>
      <c r="F20" s="9">
        <v>92</v>
      </c>
      <c r="G20" s="9" t="s">
        <v>241</v>
      </c>
      <c r="H20" s="9" t="s">
        <v>263</v>
      </c>
      <c r="I20" s="9" t="s">
        <v>264</v>
      </c>
      <c r="J20" s="9">
        <v>92</v>
      </c>
      <c r="K20" s="9" t="s">
        <v>240</v>
      </c>
      <c r="L20" s="9">
        <v>93</v>
      </c>
      <c r="M20" s="9" t="s">
        <v>241</v>
      </c>
      <c r="N20" s="9"/>
      <c r="O20" s="9"/>
      <c r="P20" s="9">
        <v>93</v>
      </c>
      <c r="Q20" s="9" t="s">
        <v>240</v>
      </c>
      <c r="R20" s="9"/>
      <c r="S20" s="9"/>
      <c r="T20" s="9">
        <f t="shared" si="0"/>
        <v>459</v>
      </c>
      <c r="U20" s="9">
        <v>500</v>
      </c>
      <c r="V20" s="16">
        <f t="shared" si="1"/>
        <v>91.8</v>
      </c>
    </row>
    <row r="21" spans="1:22" ht="30" customHeight="1">
      <c r="A21" s="9">
        <f t="shared" si="2"/>
        <v>18</v>
      </c>
      <c r="B21" s="26">
        <v>14709970</v>
      </c>
      <c r="C21" s="34" t="s">
        <v>161</v>
      </c>
      <c r="D21" s="9">
        <v>89</v>
      </c>
      <c r="E21" s="9" t="s">
        <v>244</v>
      </c>
      <c r="F21" s="9">
        <v>95</v>
      </c>
      <c r="G21" s="9" t="s">
        <v>241</v>
      </c>
      <c r="H21" s="9">
        <v>85</v>
      </c>
      <c r="I21" s="9" t="s">
        <v>244</v>
      </c>
      <c r="J21" s="9">
        <v>93</v>
      </c>
      <c r="K21" s="9" t="s">
        <v>241</v>
      </c>
      <c r="L21" s="9">
        <v>95</v>
      </c>
      <c r="M21" s="9" t="s">
        <v>241</v>
      </c>
      <c r="N21" s="9"/>
      <c r="O21" s="9"/>
      <c r="P21" s="9" t="s">
        <v>257</v>
      </c>
      <c r="Q21" s="9" t="s">
        <v>244</v>
      </c>
      <c r="R21" s="9"/>
      <c r="S21" s="9"/>
      <c r="T21" s="9">
        <f t="shared" si="0"/>
        <v>457</v>
      </c>
      <c r="U21" s="9">
        <v>500</v>
      </c>
      <c r="V21" s="16">
        <f t="shared" si="1"/>
        <v>91.4</v>
      </c>
    </row>
    <row r="22" spans="1:22" ht="30" customHeight="1">
      <c r="A22" s="9">
        <f t="shared" si="2"/>
        <v>19</v>
      </c>
      <c r="B22" s="26">
        <v>14709961</v>
      </c>
      <c r="C22" s="34" t="s">
        <v>153</v>
      </c>
      <c r="D22" s="9">
        <v>95</v>
      </c>
      <c r="E22" s="9" t="s">
        <v>241</v>
      </c>
      <c r="F22" s="9">
        <v>96</v>
      </c>
      <c r="G22" s="9" t="s">
        <v>241</v>
      </c>
      <c r="H22" s="9"/>
      <c r="I22" s="9"/>
      <c r="J22" s="9">
        <v>94</v>
      </c>
      <c r="K22" s="9" t="s">
        <v>241</v>
      </c>
      <c r="L22" s="9">
        <v>92</v>
      </c>
      <c r="M22" s="9" t="s">
        <v>241</v>
      </c>
      <c r="N22" s="9" t="s">
        <v>262</v>
      </c>
      <c r="O22" s="9" t="s">
        <v>251</v>
      </c>
      <c r="P22" s="9">
        <v>79</v>
      </c>
      <c r="Q22" s="9" t="s">
        <v>242</v>
      </c>
      <c r="R22" s="9"/>
      <c r="S22" s="9"/>
      <c r="T22" s="9">
        <f t="shared" si="0"/>
        <v>456</v>
      </c>
      <c r="U22" s="9">
        <v>500</v>
      </c>
      <c r="V22" s="16">
        <f t="shared" si="1"/>
        <v>91.2</v>
      </c>
    </row>
    <row r="23" spans="1:22" ht="30" customHeight="1">
      <c r="A23" s="9">
        <f t="shared" si="2"/>
        <v>20</v>
      </c>
      <c r="B23" s="26">
        <v>14709973</v>
      </c>
      <c r="C23" s="34" t="s">
        <v>164</v>
      </c>
      <c r="D23" s="9">
        <v>91</v>
      </c>
      <c r="E23" s="9" t="s">
        <v>240</v>
      </c>
      <c r="F23" s="9">
        <v>94</v>
      </c>
      <c r="G23" s="9" t="s">
        <v>241</v>
      </c>
      <c r="H23" s="9">
        <v>91</v>
      </c>
      <c r="I23" s="9" t="s">
        <v>240</v>
      </c>
      <c r="J23" s="9">
        <v>92</v>
      </c>
      <c r="K23" s="9" t="s">
        <v>240</v>
      </c>
      <c r="L23" s="9">
        <v>88</v>
      </c>
      <c r="M23" s="9" t="s">
        <v>240</v>
      </c>
      <c r="N23" s="9"/>
      <c r="O23" s="9"/>
      <c r="P23" s="9" t="s">
        <v>257</v>
      </c>
      <c r="Q23" s="9" t="s">
        <v>244</v>
      </c>
      <c r="R23" s="9"/>
      <c r="S23" s="9"/>
      <c r="T23" s="9">
        <f t="shared" si="0"/>
        <v>456</v>
      </c>
      <c r="U23" s="9">
        <v>500</v>
      </c>
      <c r="V23" s="16">
        <f t="shared" si="1"/>
        <v>91.2</v>
      </c>
    </row>
    <row r="24" spans="1:22" ht="30" customHeight="1">
      <c r="A24" s="9">
        <f t="shared" si="2"/>
        <v>21</v>
      </c>
      <c r="B24" s="26">
        <v>14709975</v>
      </c>
      <c r="C24" s="34" t="s">
        <v>166</v>
      </c>
      <c r="D24" s="9">
        <v>95</v>
      </c>
      <c r="E24" s="9" t="s">
        <v>241</v>
      </c>
      <c r="F24" s="9">
        <v>89</v>
      </c>
      <c r="G24" s="9" t="s">
        <v>240</v>
      </c>
      <c r="H24" s="9">
        <v>95</v>
      </c>
      <c r="I24" s="9" t="s">
        <v>241</v>
      </c>
      <c r="J24" s="9">
        <v>93</v>
      </c>
      <c r="K24" s="9" t="s">
        <v>241</v>
      </c>
      <c r="L24" s="9">
        <v>83</v>
      </c>
      <c r="M24" s="9" t="s">
        <v>240</v>
      </c>
      <c r="N24" s="9"/>
      <c r="O24" s="9"/>
      <c r="P24" s="9"/>
      <c r="Q24" s="9"/>
      <c r="R24" s="9"/>
      <c r="S24" s="9"/>
      <c r="T24" s="9">
        <f t="shared" si="0"/>
        <v>455</v>
      </c>
      <c r="U24" s="9">
        <v>500</v>
      </c>
      <c r="V24" s="16">
        <f t="shared" si="1"/>
        <v>91</v>
      </c>
    </row>
    <row r="25" spans="1:22" ht="30" customHeight="1">
      <c r="A25" s="9">
        <f t="shared" si="2"/>
        <v>22</v>
      </c>
      <c r="B25" s="26">
        <v>14710004</v>
      </c>
      <c r="C25" s="34" t="s">
        <v>196</v>
      </c>
      <c r="D25" s="9">
        <v>95</v>
      </c>
      <c r="E25" s="9" t="s">
        <v>241</v>
      </c>
      <c r="F25" s="9">
        <v>84</v>
      </c>
      <c r="G25" s="9" t="s">
        <v>240</v>
      </c>
      <c r="H25" s="9">
        <v>91</v>
      </c>
      <c r="I25" s="9" t="s">
        <v>240</v>
      </c>
      <c r="J25" s="9">
        <v>93</v>
      </c>
      <c r="K25" s="9" t="s">
        <v>241</v>
      </c>
      <c r="L25" s="9">
        <v>91</v>
      </c>
      <c r="M25" s="9" t="s">
        <v>240</v>
      </c>
      <c r="N25" s="9"/>
      <c r="O25" s="9"/>
      <c r="P25" s="9" t="s">
        <v>282</v>
      </c>
      <c r="Q25" s="9" t="s">
        <v>251</v>
      </c>
      <c r="R25" s="9"/>
      <c r="S25" s="9"/>
      <c r="T25" s="9">
        <f t="shared" si="0"/>
        <v>454</v>
      </c>
      <c r="U25" s="9">
        <v>500</v>
      </c>
      <c r="V25" s="16">
        <f t="shared" si="1"/>
        <v>90.8</v>
      </c>
    </row>
    <row r="26" spans="1:22" ht="30" customHeight="1">
      <c r="A26" s="9">
        <f t="shared" si="2"/>
        <v>23</v>
      </c>
      <c r="B26" s="26">
        <v>14709963</v>
      </c>
      <c r="C26" s="34" t="s">
        <v>186</v>
      </c>
      <c r="D26" s="9">
        <v>90</v>
      </c>
      <c r="E26" s="9" t="s">
        <v>240</v>
      </c>
      <c r="F26" s="9">
        <v>88</v>
      </c>
      <c r="G26" s="9" t="s">
        <v>240</v>
      </c>
      <c r="H26" s="9"/>
      <c r="I26" s="9"/>
      <c r="J26" s="9">
        <v>91</v>
      </c>
      <c r="K26" s="9" t="s">
        <v>240</v>
      </c>
      <c r="L26" s="9">
        <v>91</v>
      </c>
      <c r="M26" s="9" t="s">
        <v>240</v>
      </c>
      <c r="N26" s="9"/>
      <c r="O26" s="9"/>
      <c r="P26" s="9">
        <v>93</v>
      </c>
      <c r="Q26" s="9" t="s">
        <v>240</v>
      </c>
      <c r="R26" s="9"/>
      <c r="S26" s="9"/>
      <c r="T26" s="9">
        <f t="shared" si="0"/>
        <v>453</v>
      </c>
      <c r="U26" s="9">
        <v>500</v>
      </c>
      <c r="V26" s="16">
        <f t="shared" si="1"/>
        <v>90.600000000000009</v>
      </c>
    </row>
    <row r="27" spans="1:22" ht="30" customHeight="1">
      <c r="A27" s="9">
        <f t="shared" si="2"/>
        <v>24</v>
      </c>
      <c r="B27" s="26">
        <v>14709974</v>
      </c>
      <c r="C27" s="34" t="s">
        <v>165</v>
      </c>
      <c r="D27" s="9">
        <v>95</v>
      </c>
      <c r="E27" s="9" t="s">
        <v>241</v>
      </c>
      <c r="F27" s="9">
        <v>95</v>
      </c>
      <c r="G27" s="9" t="s">
        <v>241</v>
      </c>
      <c r="H27" s="9" t="s">
        <v>271</v>
      </c>
      <c r="I27" s="9" t="s">
        <v>251</v>
      </c>
      <c r="J27" s="9">
        <v>94</v>
      </c>
      <c r="K27" s="9" t="s">
        <v>241</v>
      </c>
      <c r="L27" s="9">
        <v>92</v>
      </c>
      <c r="M27" s="9" t="s">
        <v>241</v>
      </c>
      <c r="N27" s="9"/>
      <c r="O27" s="9"/>
      <c r="P27" s="9">
        <v>77</v>
      </c>
      <c r="Q27" s="9" t="s">
        <v>251</v>
      </c>
      <c r="R27" s="9"/>
      <c r="S27" s="9"/>
      <c r="T27" s="9">
        <f t="shared" si="0"/>
        <v>453</v>
      </c>
      <c r="U27" s="9">
        <v>500</v>
      </c>
      <c r="V27" s="16">
        <f t="shared" si="1"/>
        <v>90.600000000000009</v>
      </c>
    </row>
    <row r="28" spans="1:22" ht="30" customHeight="1">
      <c r="A28" s="9">
        <f t="shared" si="2"/>
        <v>25</v>
      </c>
      <c r="B28" s="26">
        <v>14709998</v>
      </c>
      <c r="C28" s="34" t="s">
        <v>190</v>
      </c>
      <c r="D28" s="9">
        <v>94</v>
      </c>
      <c r="E28" s="9" t="s">
        <v>241</v>
      </c>
      <c r="F28" s="9">
        <v>90</v>
      </c>
      <c r="G28" s="9" t="s">
        <v>240</v>
      </c>
      <c r="H28" s="9" t="s">
        <v>256</v>
      </c>
      <c r="I28" s="9" t="s">
        <v>256</v>
      </c>
      <c r="J28" s="9">
        <v>92</v>
      </c>
      <c r="K28" s="9" t="s">
        <v>240</v>
      </c>
      <c r="L28" s="9">
        <v>81</v>
      </c>
      <c r="M28" s="9" t="s">
        <v>244</v>
      </c>
      <c r="N28" s="9"/>
      <c r="O28" s="9"/>
      <c r="P28" s="9">
        <v>92</v>
      </c>
      <c r="Q28" s="9" t="s">
        <v>240</v>
      </c>
      <c r="R28" s="9"/>
      <c r="S28" s="9"/>
      <c r="T28" s="9">
        <f t="shared" si="0"/>
        <v>449</v>
      </c>
      <c r="U28" s="9">
        <v>500</v>
      </c>
      <c r="V28" s="16">
        <f t="shared" si="1"/>
        <v>89.8</v>
      </c>
    </row>
    <row r="29" spans="1:22" ht="30" customHeight="1">
      <c r="A29" s="9">
        <f t="shared" si="2"/>
        <v>26</v>
      </c>
      <c r="B29" s="26">
        <v>14710007</v>
      </c>
      <c r="C29" s="34" t="s">
        <v>199</v>
      </c>
      <c r="D29" s="9">
        <v>96</v>
      </c>
      <c r="E29" s="9" t="s">
        <v>241</v>
      </c>
      <c r="F29" s="9">
        <v>80</v>
      </c>
      <c r="G29" s="9" t="s">
        <v>244</v>
      </c>
      <c r="H29" s="9">
        <v>87</v>
      </c>
      <c r="I29" s="9" t="s">
        <v>240</v>
      </c>
      <c r="J29" s="9">
        <v>92</v>
      </c>
      <c r="K29" s="9" t="s">
        <v>240</v>
      </c>
      <c r="L29" s="9">
        <v>93</v>
      </c>
      <c r="M29" s="9" t="s">
        <v>241</v>
      </c>
      <c r="N29" s="9"/>
      <c r="O29" s="9"/>
      <c r="P29" s="9" t="s">
        <v>256</v>
      </c>
      <c r="Q29" s="9" t="s">
        <v>256</v>
      </c>
      <c r="R29" s="9"/>
      <c r="S29" s="9"/>
      <c r="T29" s="9">
        <f t="shared" si="0"/>
        <v>448</v>
      </c>
      <c r="U29" s="9">
        <v>500</v>
      </c>
      <c r="V29" s="16">
        <f t="shared" si="1"/>
        <v>89.600000000000009</v>
      </c>
    </row>
    <row r="30" spans="1:22" ht="30" customHeight="1">
      <c r="A30" s="9">
        <f t="shared" si="2"/>
        <v>27</v>
      </c>
      <c r="B30" s="26">
        <v>14709986</v>
      </c>
      <c r="C30" s="34" t="s">
        <v>177</v>
      </c>
      <c r="D30" s="9">
        <v>89</v>
      </c>
      <c r="E30" s="9" t="s">
        <v>244</v>
      </c>
      <c r="F30" s="9">
        <v>84</v>
      </c>
      <c r="G30" s="9" t="s">
        <v>240</v>
      </c>
      <c r="H30" s="9">
        <v>92</v>
      </c>
      <c r="I30" s="9" t="s">
        <v>240</v>
      </c>
      <c r="J30" s="9">
        <v>90</v>
      </c>
      <c r="K30" s="9" t="s">
        <v>240</v>
      </c>
      <c r="L30" s="9">
        <v>90</v>
      </c>
      <c r="M30" s="9" t="s">
        <v>240</v>
      </c>
      <c r="N30" s="9"/>
      <c r="O30" s="9"/>
      <c r="P30" s="9" t="s">
        <v>272</v>
      </c>
      <c r="Q30" s="9" t="s">
        <v>243</v>
      </c>
      <c r="R30" s="9"/>
      <c r="S30" s="9"/>
      <c r="T30" s="9">
        <f t="shared" si="0"/>
        <v>445</v>
      </c>
      <c r="U30" s="9">
        <v>500</v>
      </c>
      <c r="V30" s="16">
        <f t="shared" si="1"/>
        <v>89</v>
      </c>
    </row>
    <row r="31" spans="1:22" ht="30" customHeight="1">
      <c r="A31" s="9">
        <f t="shared" si="2"/>
        <v>28</v>
      </c>
      <c r="B31" s="26">
        <v>14710009</v>
      </c>
      <c r="C31" s="34" t="s">
        <v>201</v>
      </c>
      <c r="D31" s="9">
        <v>90</v>
      </c>
      <c r="E31" s="9" t="s">
        <v>240</v>
      </c>
      <c r="F31" s="9">
        <v>87</v>
      </c>
      <c r="G31" s="9" t="s">
        <v>240</v>
      </c>
      <c r="H31" s="9" t="s">
        <v>273</v>
      </c>
      <c r="I31" s="9" t="s">
        <v>242</v>
      </c>
      <c r="J31" s="9">
        <v>90</v>
      </c>
      <c r="K31" s="9" t="s">
        <v>240</v>
      </c>
      <c r="L31" s="9">
        <v>93</v>
      </c>
      <c r="M31" s="9" t="s">
        <v>241</v>
      </c>
      <c r="N31" s="9"/>
      <c r="O31" s="9"/>
      <c r="P31" s="9">
        <v>85</v>
      </c>
      <c r="Q31" s="9" t="s">
        <v>244</v>
      </c>
      <c r="R31" s="9"/>
      <c r="S31" s="9"/>
      <c r="T31" s="9">
        <f t="shared" si="0"/>
        <v>445</v>
      </c>
      <c r="U31" s="9">
        <v>500</v>
      </c>
      <c r="V31" s="16">
        <f t="shared" si="1"/>
        <v>89</v>
      </c>
    </row>
    <row r="32" spans="1:22" ht="30" customHeight="1">
      <c r="A32" s="9">
        <f t="shared" si="2"/>
        <v>29</v>
      </c>
      <c r="B32" s="26">
        <v>14710005</v>
      </c>
      <c r="C32" s="34" t="s">
        <v>197</v>
      </c>
      <c r="D32" s="9">
        <v>95</v>
      </c>
      <c r="E32" s="9" t="s">
        <v>241</v>
      </c>
      <c r="F32" s="9">
        <v>88</v>
      </c>
      <c r="G32" s="9" t="s">
        <v>240</v>
      </c>
      <c r="H32" s="9">
        <v>84</v>
      </c>
      <c r="I32" s="9" t="s">
        <v>244</v>
      </c>
      <c r="J32" s="9">
        <v>90</v>
      </c>
      <c r="K32" s="9" t="s">
        <v>240</v>
      </c>
      <c r="L32" s="9">
        <v>85</v>
      </c>
      <c r="M32" s="9" t="s">
        <v>240</v>
      </c>
      <c r="N32" s="9"/>
      <c r="O32" s="9"/>
      <c r="P32" s="9" t="s">
        <v>271</v>
      </c>
      <c r="Q32" s="9" t="s">
        <v>259</v>
      </c>
      <c r="R32" s="9"/>
      <c r="S32" s="9"/>
      <c r="T32" s="9">
        <f t="shared" si="0"/>
        <v>442</v>
      </c>
      <c r="U32" s="9">
        <v>500</v>
      </c>
      <c r="V32" s="16">
        <f t="shared" si="1"/>
        <v>88.4</v>
      </c>
    </row>
    <row r="33" spans="1:22" ht="30" customHeight="1">
      <c r="A33" s="9">
        <f t="shared" si="2"/>
        <v>30</v>
      </c>
      <c r="B33" s="26">
        <v>14709991</v>
      </c>
      <c r="C33" s="34" t="s">
        <v>182</v>
      </c>
      <c r="D33" s="9">
        <v>95</v>
      </c>
      <c r="E33" s="9" t="s">
        <v>241</v>
      </c>
      <c r="F33" s="9">
        <v>87</v>
      </c>
      <c r="G33" s="9" t="s">
        <v>240</v>
      </c>
      <c r="H33" s="9" t="s">
        <v>272</v>
      </c>
      <c r="I33" s="9" t="s">
        <v>242</v>
      </c>
      <c r="J33" s="9">
        <v>90</v>
      </c>
      <c r="K33" s="9" t="s">
        <v>240</v>
      </c>
      <c r="L33" s="9">
        <v>86</v>
      </c>
      <c r="M33" s="9" t="s">
        <v>240</v>
      </c>
      <c r="N33" s="9"/>
      <c r="O33" s="9"/>
      <c r="P33" s="9">
        <v>82</v>
      </c>
      <c r="Q33" s="9" t="s">
        <v>242</v>
      </c>
      <c r="R33" s="9"/>
      <c r="S33" s="9"/>
      <c r="T33" s="9">
        <f t="shared" si="0"/>
        <v>440</v>
      </c>
      <c r="U33" s="9">
        <v>500</v>
      </c>
      <c r="V33" s="16">
        <f t="shared" si="1"/>
        <v>88</v>
      </c>
    </row>
    <row r="34" spans="1:22" ht="30" customHeight="1">
      <c r="A34" s="9">
        <f t="shared" si="2"/>
        <v>31</v>
      </c>
      <c r="B34" s="26">
        <v>14709982</v>
      </c>
      <c r="C34" s="34" t="s">
        <v>173</v>
      </c>
      <c r="D34" s="9">
        <v>89</v>
      </c>
      <c r="E34" s="9" t="s">
        <v>244</v>
      </c>
      <c r="F34" s="9">
        <v>95</v>
      </c>
      <c r="G34" s="9" t="s">
        <v>241</v>
      </c>
      <c r="H34" s="9" t="s">
        <v>275</v>
      </c>
      <c r="I34" s="9" t="s">
        <v>264</v>
      </c>
      <c r="J34" s="9">
        <v>91</v>
      </c>
      <c r="K34" s="9" t="s">
        <v>240</v>
      </c>
      <c r="L34" s="9">
        <v>74</v>
      </c>
      <c r="M34" s="9" t="s">
        <v>244</v>
      </c>
      <c r="N34" s="9"/>
      <c r="O34" s="9"/>
      <c r="P34" s="9">
        <v>90</v>
      </c>
      <c r="Q34" s="9" t="s">
        <v>240</v>
      </c>
      <c r="R34" s="9"/>
      <c r="S34" s="9"/>
      <c r="T34" s="9">
        <f t="shared" si="0"/>
        <v>439</v>
      </c>
      <c r="U34" s="9">
        <v>500</v>
      </c>
      <c r="V34" s="16">
        <f t="shared" si="1"/>
        <v>87.8</v>
      </c>
    </row>
    <row r="35" spans="1:22" ht="30" customHeight="1">
      <c r="A35" s="9">
        <f t="shared" si="2"/>
        <v>32</v>
      </c>
      <c r="B35" s="26">
        <v>14709957</v>
      </c>
      <c r="C35" s="34" t="s">
        <v>149</v>
      </c>
      <c r="D35" s="9">
        <v>93</v>
      </c>
      <c r="E35" s="9" t="s">
        <v>240</v>
      </c>
      <c r="F35" s="9">
        <v>86</v>
      </c>
      <c r="G35" s="9" t="s">
        <v>240</v>
      </c>
      <c r="H35" s="9" t="s">
        <v>256</v>
      </c>
      <c r="I35" s="9" t="s">
        <v>256</v>
      </c>
      <c r="J35" s="9">
        <v>90</v>
      </c>
      <c r="K35" s="9" t="s">
        <v>240</v>
      </c>
      <c r="L35" s="9">
        <v>76</v>
      </c>
      <c r="M35" s="9" t="s">
        <v>244</v>
      </c>
      <c r="N35" s="9"/>
      <c r="O35" s="9"/>
      <c r="P35" s="9">
        <v>93</v>
      </c>
      <c r="Q35" s="9" t="s">
        <v>240</v>
      </c>
      <c r="R35" s="9"/>
      <c r="S35" s="9"/>
      <c r="T35" s="9">
        <f t="shared" si="0"/>
        <v>438</v>
      </c>
      <c r="U35" s="9">
        <v>500</v>
      </c>
      <c r="V35" s="16">
        <f t="shared" si="1"/>
        <v>87.6</v>
      </c>
    </row>
    <row r="36" spans="1:22" ht="30" customHeight="1">
      <c r="A36" s="9">
        <f t="shared" si="2"/>
        <v>33</v>
      </c>
      <c r="B36" s="26">
        <v>14709954</v>
      </c>
      <c r="C36" s="34" t="s">
        <v>146</v>
      </c>
      <c r="D36" s="9">
        <v>86</v>
      </c>
      <c r="E36" s="9" t="s">
        <v>244</v>
      </c>
      <c r="F36" s="9">
        <v>92</v>
      </c>
      <c r="G36" s="9" t="s">
        <v>241</v>
      </c>
      <c r="H36" s="9">
        <v>74</v>
      </c>
      <c r="I36" s="9" t="s">
        <v>242</v>
      </c>
      <c r="J36" s="9">
        <v>91</v>
      </c>
      <c r="K36" s="9" t="s">
        <v>240</v>
      </c>
      <c r="L36" s="9">
        <v>94</v>
      </c>
      <c r="M36" s="9" t="s">
        <v>241</v>
      </c>
      <c r="N36" s="9"/>
      <c r="O36" s="9"/>
      <c r="P36" s="9" t="s">
        <v>262</v>
      </c>
      <c r="Q36" s="9" t="s">
        <v>251</v>
      </c>
      <c r="R36" s="9"/>
      <c r="S36" s="9"/>
      <c r="T36" s="9">
        <f t="shared" ref="T36:T67" si="3">SUM(D36:S36)</f>
        <v>437</v>
      </c>
      <c r="U36" s="9">
        <v>500</v>
      </c>
      <c r="V36" s="16">
        <f t="shared" ref="V36:V67" si="4">(T36/U36)*100</f>
        <v>87.4</v>
      </c>
    </row>
    <row r="37" spans="1:22" ht="30" customHeight="1">
      <c r="A37" s="9">
        <f t="shared" si="2"/>
        <v>34</v>
      </c>
      <c r="B37" s="26">
        <v>14709966</v>
      </c>
      <c r="C37" s="34" t="s">
        <v>157</v>
      </c>
      <c r="D37" s="9">
        <v>95</v>
      </c>
      <c r="E37" s="9" t="s">
        <v>241</v>
      </c>
      <c r="F37" s="9">
        <v>91</v>
      </c>
      <c r="G37" s="9" t="s">
        <v>241</v>
      </c>
      <c r="H37" s="9" t="s">
        <v>256</v>
      </c>
      <c r="I37" s="9" t="s">
        <v>256</v>
      </c>
      <c r="J37" s="9">
        <v>93</v>
      </c>
      <c r="K37" s="9" t="s">
        <v>241</v>
      </c>
      <c r="L37" s="9">
        <v>66</v>
      </c>
      <c r="M37" s="9" t="s">
        <v>242</v>
      </c>
      <c r="N37" s="9"/>
      <c r="O37" s="9"/>
      <c r="P37" s="9">
        <v>92</v>
      </c>
      <c r="Q37" s="9" t="s">
        <v>240</v>
      </c>
      <c r="R37" s="9"/>
      <c r="S37" s="9"/>
      <c r="T37" s="9">
        <f t="shared" si="3"/>
        <v>437</v>
      </c>
      <c r="U37" s="9">
        <v>500</v>
      </c>
      <c r="V37" s="16">
        <f t="shared" si="4"/>
        <v>87.4</v>
      </c>
    </row>
    <row r="38" spans="1:22" ht="30" customHeight="1">
      <c r="A38" s="9">
        <f t="shared" si="2"/>
        <v>35</v>
      </c>
      <c r="B38" s="26">
        <v>14710008</v>
      </c>
      <c r="C38" s="34" t="s">
        <v>200</v>
      </c>
      <c r="D38" s="9">
        <v>94</v>
      </c>
      <c r="E38" s="9" t="s">
        <v>241</v>
      </c>
      <c r="F38" s="9">
        <v>90</v>
      </c>
      <c r="G38" s="9" t="s">
        <v>240</v>
      </c>
      <c r="H38" s="9" t="s">
        <v>273</v>
      </c>
      <c r="I38" s="9" t="s">
        <v>242</v>
      </c>
      <c r="J38" s="9">
        <v>90</v>
      </c>
      <c r="K38" s="9" t="s">
        <v>240</v>
      </c>
      <c r="L38" s="9">
        <v>77</v>
      </c>
      <c r="M38" s="9" t="s">
        <v>244</v>
      </c>
      <c r="N38" s="9"/>
      <c r="O38" s="9"/>
      <c r="P38" s="9">
        <v>85</v>
      </c>
      <c r="Q38" s="9" t="s">
        <v>244</v>
      </c>
      <c r="R38" s="9"/>
      <c r="S38" s="9"/>
      <c r="T38" s="9">
        <f t="shared" si="3"/>
        <v>436</v>
      </c>
      <c r="U38" s="9">
        <v>500</v>
      </c>
      <c r="V38" s="16">
        <f t="shared" si="4"/>
        <v>87.2</v>
      </c>
    </row>
    <row r="39" spans="1:22" ht="30" customHeight="1">
      <c r="A39" s="9">
        <f t="shared" si="2"/>
        <v>36</v>
      </c>
      <c r="B39" s="26">
        <v>14709980</v>
      </c>
      <c r="C39" s="34" t="s">
        <v>171</v>
      </c>
      <c r="D39" s="9">
        <v>95</v>
      </c>
      <c r="E39" s="9" t="s">
        <v>241</v>
      </c>
      <c r="F39" s="9">
        <v>92</v>
      </c>
      <c r="G39" s="9" t="s">
        <v>241</v>
      </c>
      <c r="H39" s="9" t="s">
        <v>274</v>
      </c>
      <c r="I39" s="9" t="s">
        <v>251</v>
      </c>
      <c r="J39" s="9">
        <v>90</v>
      </c>
      <c r="K39" s="9" t="s">
        <v>240</v>
      </c>
      <c r="L39" s="9">
        <v>82</v>
      </c>
      <c r="M39" s="9" t="s">
        <v>240</v>
      </c>
      <c r="N39" s="9"/>
      <c r="O39" s="9"/>
      <c r="P39" s="9">
        <v>73</v>
      </c>
      <c r="Q39" s="9" t="s">
        <v>251</v>
      </c>
      <c r="R39" s="9"/>
      <c r="S39" s="9"/>
      <c r="T39" s="9">
        <f t="shared" si="3"/>
        <v>432</v>
      </c>
      <c r="U39" s="9">
        <v>500</v>
      </c>
      <c r="V39" s="16">
        <f t="shared" si="4"/>
        <v>86.4</v>
      </c>
    </row>
    <row r="40" spans="1:22" ht="30" customHeight="1">
      <c r="A40" s="9">
        <f t="shared" si="2"/>
        <v>37</v>
      </c>
      <c r="B40" s="26">
        <v>14710013</v>
      </c>
      <c r="C40" s="34" t="s">
        <v>205</v>
      </c>
      <c r="D40" s="9">
        <v>93</v>
      </c>
      <c r="E40" s="9" t="s">
        <v>240</v>
      </c>
      <c r="F40" s="9">
        <v>82</v>
      </c>
      <c r="G40" s="9" t="s">
        <v>244</v>
      </c>
      <c r="H40" s="9" t="s">
        <v>285</v>
      </c>
      <c r="I40" s="9" t="s">
        <v>269</v>
      </c>
      <c r="J40" s="9">
        <v>90</v>
      </c>
      <c r="K40" s="9" t="s">
        <v>240</v>
      </c>
      <c r="L40" s="9">
        <v>71</v>
      </c>
      <c r="M40" s="9" t="s">
        <v>242</v>
      </c>
      <c r="N40" s="9"/>
      <c r="O40" s="9"/>
      <c r="P40" s="9">
        <v>94</v>
      </c>
      <c r="Q40" s="9" t="s">
        <v>241</v>
      </c>
      <c r="R40" s="9"/>
      <c r="S40" s="9"/>
      <c r="T40" s="9">
        <f t="shared" si="3"/>
        <v>430</v>
      </c>
      <c r="U40" s="9">
        <v>500</v>
      </c>
      <c r="V40" s="16">
        <f t="shared" si="4"/>
        <v>86</v>
      </c>
    </row>
    <row r="41" spans="1:22" ht="30" customHeight="1">
      <c r="A41" s="9">
        <f t="shared" si="2"/>
        <v>38</v>
      </c>
      <c r="B41" s="26">
        <v>14709996</v>
      </c>
      <c r="C41" s="34" t="s">
        <v>188</v>
      </c>
      <c r="D41" s="9">
        <v>93</v>
      </c>
      <c r="E41" s="9" t="s">
        <v>240</v>
      </c>
      <c r="F41" s="9">
        <v>87</v>
      </c>
      <c r="G41" s="9" t="s">
        <v>240</v>
      </c>
      <c r="H41" s="9" t="s">
        <v>280</v>
      </c>
      <c r="I41" s="9" t="s">
        <v>251</v>
      </c>
      <c r="J41" s="9">
        <v>87</v>
      </c>
      <c r="K41" s="9" t="s">
        <v>240</v>
      </c>
      <c r="L41" s="9">
        <v>72</v>
      </c>
      <c r="M41" s="9" t="s">
        <v>244</v>
      </c>
      <c r="N41" s="9"/>
      <c r="O41" s="9"/>
      <c r="P41" s="9">
        <v>84</v>
      </c>
      <c r="Q41" s="9" t="s">
        <v>244</v>
      </c>
      <c r="R41" s="9"/>
      <c r="S41" s="9"/>
      <c r="T41" s="9">
        <f t="shared" si="3"/>
        <v>423</v>
      </c>
      <c r="U41" s="9">
        <v>500</v>
      </c>
      <c r="V41" s="16">
        <f t="shared" si="4"/>
        <v>84.6</v>
      </c>
    </row>
    <row r="42" spans="1:22" ht="30" customHeight="1">
      <c r="A42" s="9">
        <f t="shared" si="2"/>
        <v>39</v>
      </c>
      <c r="B42" s="26">
        <v>14710002</v>
      </c>
      <c r="C42" s="34" t="s">
        <v>194</v>
      </c>
      <c r="D42" s="9">
        <v>85</v>
      </c>
      <c r="E42" s="9" t="s">
        <v>242</v>
      </c>
      <c r="F42" s="9">
        <v>93</v>
      </c>
      <c r="G42" s="9" t="s">
        <v>241</v>
      </c>
      <c r="H42" s="9" t="s">
        <v>256</v>
      </c>
      <c r="I42" s="9" t="s">
        <v>256</v>
      </c>
      <c r="J42" s="9">
        <v>90</v>
      </c>
      <c r="K42" s="9" t="s">
        <v>240</v>
      </c>
      <c r="L42" s="9">
        <v>64</v>
      </c>
      <c r="M42" s="9" t="s">
        <v>251</v>
      </c>
      <c r="N42" s="9"/>
      <c r="O42" s="9"/>
      <c r="P42" s="9">
        <v>90</v>
      </c>
      <c r="Q42" s="9" t="s">
        <v>240</v>
      </c>
      <c r="R42" s="9"/>
      <c r="S42" s="9"/>
      <c r="T42" s="9">
        <f t="shared" si="3"/>
        <v>422</v>
      </c>
      <c r="U42" s="9">
        <v>500</v>
      </c>
      <c r="V42" s="16">
        <f t="shared" si="4"/>
        <v>84.399999999999991</v>
      </c>
    </row>
    <row r="43" spans="1:22" ht="30" customHeight="1">
      <c r="A43" s="9">
        <f t="shared" si="2"/>
        <v>40</v>
      </c>
      <c r="B43" s="26">
        <v>14709967</v>
      </c>
      <c r="C43" s="34" t="s">
        <v>158</v>
      </c>
      <c r="D43" s="9">
        <v>85</v>
      </c>
      <c r="E43" s="9" t="s">
        <v>242</v>
      </c>
      <c r="F43" s="9">
        <v>87</v>
      </c>
      <c r="G43" s="9" t="s">
        <v>240</v>
      </c>
      <c r="H43" s="9"/>
      <c r="I43" s="9"/>
      <c r="J43" s="9">
        <v>85</v>
      </c>
      <c r="K43" s="9" t="s">
        <v>244</v>
      </c>
      <c r="L43" s="9">
        <v>80</v>
      </c>
      <c r="M43" s="9" t="s">
        <v>244</v>
      </c>
      <c r="N43" s="9" t="s">
        <v>267</v>
      </c>
      <c r="O43" s="9" t="s">
        <v>251</v>
      </c>
      <c r="P43" s="9">
        <v>84</v>
      </c>
      <c r="Q43" s="9" t="s">
        <v>244</v>
      </c>
      <c r="R43" s="9"/>
      <c r="S43" s="9"/>
      <c r="T43" s="9">
        <f t="shared" si="3"/>
        <v>421</v>
      </c>
      <c r="U43" s="9">
        <v>500</v>
      </c>
      <c r="V43" s="16">
        <f t="shared" si="4"/>
        <v>84.2</v>
      </c>
    </row>
    <row r="44" spans="1:22" ht="30" customHeight="1">
      <c r="A44" s="9">
        <f t="shared" si="2"/>
        <v>41</v>
      </c>
      <c r="B44" s="26">
        <v>14709968</v>
      </c>
      <c r="C44" s="34" t="s">
        <v>159</v>
      </c>
      <c r="D44" s="9">
        <v>94</v>
      </c>
      <c r="E44" s="9" t="s">
        <v>241</v>
      </c>
      <c r="F44" s="9">
        <v>81</v>
      </c>
      <c r="G44" s="9" t="s">
        <v>244</v>
      </c>
      <c r="H44" s="9"/>
      <c r="I44" s="9"/>
      <c r="J44" s="9">
        <v>87</v>
      </c>
      <c r="K44" s="9" t="s">
        <v>240</v>
      </c>
      <c r="L44" s="9">
        <v>69</v>
      </c>
      <c r="M44" s="9" t="s">
        <v>242</v>
      </c>
      <c r="N44" s="9" t="s">
        <v>267</v>
      </c>
      <c r="O44" s="9" t="s">
        <v>251</v>
      </c>
      <c r="P44" s="9">
        <v>88</v>
      </c>
      <c r="Q44" s="9" t="s">
        <v>244</v>
      </c>
      <c r="R44" s="9"/>
      <c r="S44" s="9"/>
      <c r="T44" s="9">
        <f t="shared" si="3"/>
        <v>419</v>
      </c>
      <c r="U44" s="9">
        <v>500</v>
      </c>
      <c r="V44" s="16">
        <f t="shared" si="4"/>
        <v>83.8</v>
      </c>
    </row>
    <row r="45" spans="1:22" ht="30" customHeight="1">
      <c r="A45" s="9">
        <f t="shared" si="2"/>
        <v>42</v>
      </c>
      <c r="B45" s="26">
        <v>14709956</v>
      </c>
      <c r="C45" s="34" t="s">
        <v>148</v>
      </c>
      <c r="D45" s="9">
        <v>88</v>
      </c>
      <c r="E45" s="9" t="s">
        <v>244</v>
      </c>
      <c r="F45" s="9">
        <v>79</v>
      </c>
      <c r="G45" s="9" t="s">
        <v>244</v>
      </c>
      <c r="H45" s="9" t="s">
        <v>256</v>
      </c>
      <c r="I45" s="9" t="s">
        <v>256</v>
      </c>
      <c r="J45" s="9">
        <v>84</v>
      </c>
      <c r="K45" s="9" t="s">
        <v>244</v>
      </c>
      <c r="L45" s="9">
        <v>80</v>
      </c>
      <c r="M45" s="9" t="s">
        <v>244</v>
      </c>
      <c r="N45" s="9"/>
      <c r="O45" s="9"/>
      <c r="P45" s="9">
        <v>88</v>
      </c>
      <c r="Q45" s="9" t="s">
        <v>244</v>
      </c>
      <c r="R45" s="9"/>
      <c r="S45" s="9"/>
      <c r="T45" s="9">
        <f t="shared" si="3"/>
        <v>419</v>
      </c>
      <c r="U45" s="9">
        <v>500</v>
      </c>
      <c r="V45" s="16">
        <f t="shared" si="4"/>
        <v>83.8</v>
      </c>
    </row>
    <row r="46" spans="1:22" ht="30" customHeight="1">
      <c r="A46" s="9">
        <f t="shared" si="2"/>
        <v>43</v>
      </c>
      <c r="B46" s="26">
        <v>14710012</v>
      </c>
      <c r="C46" s="34" t="s">
        <v>204</v>
      </c>
      <c r="D46" s="9">
        <v>87</v>
      </c>
      <c r="E46" s="9" t="s">
        <v>244</v>
      </c>
      <c r="F46" s="9">
        <v>89</v>
      </c>
      <c r="G46" s="9" t="s">
        <v>240</v>
      </c>
      <c r="H46" s="9" t="s">
        <v>284</v>
      </c>
      <c r="I46" s="9" t="s">
        <v>244</v>
      </c>
      <c r="J46" s="9">
        <v>88</v>
      </c>
      <c r="K46" s="9" t="s">
        <v>240</v>
      </c>
      <c r="L46" s="9">
        <v>67</v>
      </c>
      <c r="M46" s="9" t="s">
        <v>242</v>
      </c>
      <c r="N46" s="9"/>
      <c r="O46" s="9"/>
      <c r="P46" s="9">
        <v>88</v>
      </c>
      <c r="Q46" s="9" t="s">
        <v>244</v>
      </c>
      <c r="R46" s="9"/>
      <c r="S46" s="9"/>
      <c r="T46" s="9">
        <f t="shared" si="3"/>
        <v>419</v>
      </c>
      <c r="U46" s="9">
        <v>500</v>
      </c>
      <c r="V46" s="16">
        <f t="shared" si="4"/>
        <v>83.8</v>
      </c>
    </row>
    <row r="47" spans="1:22" ht="30" customHeight="1">
      <c r="A47" s="9">
        <f t="shared" si="2"/>
        <v>44</v>
      </c>
      <c r="B47" s="26">
        <v>14709960</v>
      </c>
      <c r="C47" s="34" t="s">
        <v>152</v>
      </c>
      <c r="D47" s="9">
        <v>85</v>
      </c>
      <c r="E47" s="9" t="s">
        <v>242</v>
      </c>
      <c r="F47" s="9">
        <v>83</v>
      </c>
      <c r="G47" s="9" t="s">
        <v>244</v>
      </c>
      <c r="H47" s="9" t="s">
        <v>265</v>
      </c>
      <c r="I47" s="9" t="s">
        <v>259</v>
      </c>
      <c r="J47" s="9">
        <v>84</v>
      </c>
      <c r="K47" s="9" t="s">
        <v>244</v>
      </c>
      <c r="L47" s="9">
        <v>81</v>
      </c>
      <c r="M47" s="9" t="s">
        <v>244</v>
      </c>
      <c r="N47" s="9"/>
      <c r="O47" s="9"/>
      <c r="P47" s="9">
        <v>85</v>
      </c>
      <c r="Q47" s="9" t="s">
        <v>244</v>
      </c>
      <c r="R47" s="9"/>
      <c r="S47" s="9"/>
      <c r="T47" s="9">
        <f t="shared" si="3"/>
        <v>418</v>
      </c>
      <c r="U47" s="9">
        <v>500</v>
      </c>
      <c r="V47" s="16">
        <f t="shared" si="4"/>
        <v>83.6</v>
      </c>
    </row>
    <row r="48" spans="1:22" ht="30" customHeight="1">
      <c r="A48" s="9">
        <f t="shared" si="2"/>
        <v>45</v>
      </c>
      <c r="B48" s="26">
        <v>14709994</v>
      </c>
      <c r="C48" s="34" t="s">
        <v>185</v>
      </c>
      <c r="D48" s="9">
        <v>96</v>
      </c>
      <c r="E48" s="9" t="s">
        <v>241</v>
      </c>
      <c r="F48" s="9">
        <v>78</v>
      </c>
      <c r="G48" s="9" t="s">
        <v>244</v>
      </c>
      <c r="H48" s="9" t="s">
        <v>256</v>
      </c>
      <c r="I48" s="9" t="s">
        <v>256</v>
      </c>
      <c r="J48" s="9">
        <v>88</v>
      </c>
      <c r="K48" s="9" t="s">
        <v>240</v>
      </c>
      <c r="L48" s="9">
        <v>61</v>
      </c>
      <c r="M48" s="9" t="s">
        <v>251</v>
      </c>
      <c r="N48" s="9"/>
      <c r="O48" s="9"/>
      <c r="P48" s="9">
        <v>92</v>
      </c>
      <c r="Q48" s="9" t="s">
        <v>240</v>
      </c>
      <c r="R48" s="9"/>
      <c r="S48" s="9"/>
      <c r="T48" s="9">
        <f t="shared" si="3"/>
        <v>415</v>
      </c>
      <c r="U48" s="9">
        <v>500</v>
      </c>
      <c r="V48" s="16">
        <f t="shared" si="4"/>
        <v>83</v>
      </c>
    </row>
    <row r="49" spans="1:22" ht="30" customHeight="1">
      <c r="A49" s="9">
        <f t="shared" si="2"/>
        <v>46</v>
      </c>
      <c r="B49" s="26">
        <v>14709965</v>
      </c>
      <c r="C49" s="34" t="s">
        <v>156</v>
      </c>
      <c r="D49" s="9">
        <v>95</v>
      </c>
      <c r="E49" s="9" t="s">
        <v>241</v>
      </c>
      <c r="F49" s="9">
        <v>76</v>
      </c>
      <c r="G49" s="9" t="s">
        <v>242</v>
      </c>
      <c r="H49" s="9" t="s">
        <v>256</v>
      </c>
      <c r="I49" s="9" t="s">
        <v>256</v>
      </c>
      <c r="J49" s="9">
        <v>88</v>
      </c>
      <c r="K49" s="9" t="s">
        <v>240</v>
      </c>
      <c r="L49" s="9">
        <v>61</v>
      </c>
      <c r="M49" s="9" t="s">
        <v>251</v>
      </c>
      <c r="N49" s="9"/>
      <c r="O49" s="9"/>
      <c r="P49" s="9">
        <v>93</v>
      </c>
      <c r="Q49" s="9" t="s">
        <v>240</v>
      </c>
      <c r="R49" s="9"/>
      <c r="S49" s="9"/>
      <c r="T49" s="9">
        <f t="shared" si="3"/>
        <v>413</v>
      </c>
      <c r="U49" s="9">
        <v>500</v>
      </c>
      <c r="V49" s="16">
        <f t="shared" si="4"/>
        <v>82.6</v>
      </c>
    </row>
    <row r="50" spans="1:22" ht="30" customHeight="1">
      <c r="A50" s="9">
        <f t="shared" si="2"/>
        <v>47</v>
      </c>
      <c r="B50" s="26">
        <v>14710015</v>
      </c>
      <c r="C50" s="34" t="s">
        <v>207</v>
      </c>
      <c r="D50" s="9">
        <v>85</v>
      </c>
      <c r="E50" s="9" t="s">
        <v>242</v>
      </c>
      <c r="F50" s="9">
        <v>86</v>
      </c>
      <c r="G50" s="9" t="s">
        <v>240</v>
      </c>
      <c r="H50" s="9" t="s">
        <v>265</v>
      </c>
      <c r="I50" s="9" t="s">
        <v>259</v>
      </c>
      <c r="J50" s="9">
        <v>86</v>
      </c>
      <c r="K50" s="9" t="s">
        <v>244</v>
      </c>
      <c r="L50" s="9">
        <v>68</v>
      </c>
      <c r="M50" s="9" t="s">
        <v>242</v>
      </c>
      <c r="N50" s="9"/>
      <c r="O50" s="9"/>
      <c r="P50" s="9">
        <v>87</v>
      </c>
      <c r="Q50" s="9" t="s">
        <v>244</v>
      </c>
      <c r="R50" s="9"/>
      <c r="S50" s="9"/>
      <c r="T50" s="9">
        <f t="shared" si="3"/>
        <v>412</v>
      </c>
      <c r="U50" s="9">
        <v>500</v>
      </c>
      <c r="V50" s="16">
        <f t="shared" si="4"/>
        <v>82.399999999999991</v>
      </c>
    </row>
    <row r="51" spans="1:22" ht="30" customHeight="1">
      <c r="A51" s="9">
        <f t="shared" si="2"/>
        <v>48</v>
      </c>
      <c r="B51" s="26">
        <v>14709992</v>
      </c>
      <c r="C51" s="34" t="s">
        <v>183</v>
      </c>
      <c r="D51" s="9">
        <v>89</v>
      </c>
      <c r="E51" s="9" t="s">
        <v>244</v>
      </c>
      <c r="F51" s="9">
        <v>90</v>
      </c>
      <c r="G51" s="9" t="s">
        <v>240</v>
      </c>
      <c r="H51" s="9">
        <v>75</v>
      </c>
      <c r="I51" s="9" t="s">
        <v>242</v>
      </c>
      <c r="J51" s="9">
        <v>85</v>
      </c>
      <c r="K51" s="9" t="s">
        <v>244</v>
      </c>
      <c r="L51" s="9">
        <v>72</v>
      </c>
      <c r="M51" s="9" t="s">
        <v>244</v>
      </c>
      <c r="N51" s="9"/>
      <c r="O51" s="9"/>
      <c r="P51" s="9" t="s">
        <v>272</v>
      </c>
      <c r="Q51" s="9" t="s">
        <v>243</v>
      </c>
      <c r="R51" s="9"/>
      <c r="S51" s="9"/>
      <c r="T51" s="9">
        <f t="shared" si="3"/>
        <v>411</v>
      </c>
      <c r="U51" s="9">
        <v>500</v>
      </c>
      <c r="V51" s="16">
        <f t="shared" si="4"/>
        <v>82.199999999999989</v>
      </c>
    </row>
    <row r="52" spans="1:22" ht="30" customHeight="1">
      <c r="A52" s="9">
        <f t="shared" si="2"/>
        <v>49</v>
      </c>
      <c r="B52" s="26">
        <v>14709964</v>
      </c>
      <c r="C52" s="34" t="s">
        <v>155</v>
      </c>
      <c r="D52" s="9">
        <v>92</v>
      </c>
      <c r="E52" s="9" t="s">
        <v>240</v>
      </c>
      <c r="F52" s="9">
        <v>83</v>
      </c>
      <c r="G52" s="9" t="s">
        <v>244</v>
      </c>
      <c r="H52" s="9" t="s">
        <v>256</v>
      </c>
      <c r="I52" s="9" t="s">
        <v>256</v>
      </c>
      <c r="J52" s="9">
        <v>87</v>
      </c>
      <c r="K52" s="9" t="s">
        <v>240</v>
      </c>
      <c r="L52" s="9">
        <v>58</v>
      </c>
      <c r="M52" s="9" t="s">
        <v>243</v>
      </c>
      <c r="N52" s="9"/>
      <c r="O52" s="9"/>
      <c r="P52" s="9">
        <v>88</v>
      </c>
      <c r="Q52" s="9" t="s">
        <v>244</v>
      </c>
      <c r="R52" s="9"/>
      <c r="S52" s="9"/>
      <c r="T52" s="9">
        <f t="shared" si="3"/>
        <v>408</v>
      </c>
      <c r="U52" s="9">
        <v>500</v>
      </c>
      <c r="V52" s="16">
        <f t="shared" si="4"/>
        <v>81.599999999999994</v>
      </c>
    </row>
    <row r="53" spans="1:22" ht="30" customHeight="1">
      <c r="A53" s="9">
        <f t="shared" si="2"/>
        <v>50</v>
      </c>
      <c r="B53" s="26">
        <v>14709972</v>
      </c>
      <c r="C53" s="34" t="s">
        <v>163</v>
      </c>
      <c r="D53" s="9">
        <v>89</v>
      </c>
      <c r="E53" s="9" t="s">
        <v>244</v>
      </c>
      <c r="F53" s="9">
        <v>78</v>
      </c>
      <c r="G53" s="9" t="s">
        <v>244</v>
      </c>
      <c r="H53" s="9" t="s">
        <v>270</v>
      </c>
      <c r="I53" s="9" t="s">
        <v>259</v>
      </c>
      <c r="J53" s="9">
        <v>82</v>
      </c>
      <c r="K53" s="9" t="s">
        <v>244</v>
      </c>
      <c r="L53" s="9">
        <v>74</v>
      </c>
      <c r="M53" s="9" t="s">
        <v>244</v>
      </c>
      <c r="N53" s="9"/>
      <c r="O53" s="9"/>
      <c r="P53" s="9">
        <v>84</v>
      </c>
      <c r="Q53" s="9" t="s">
        <v>244</v>
      </c>
      <c r="R53" s="9"/>
      <c r="S53" s="9"/>
      <c r="T53" s="9">
        <f t="shared" si="3"/>
        <v>407</v>
      </c>
      <c r="U53" s="9">
        <v>500</v>
      </c>
      <c r="V53" s="16">
        <f t="shared" si="4"/>
        <v>81.399999999999991</v>
      </c>
    </row>
    <row r="54" spans="1:22" ht="30" customHeight="1">
      <c r="A54" s="9">
        <f t="shared" si="2"/>
        <v>51</v>
      </c>
      <c r="B54" s="26">
        <v>14709969</v>
      </c>
      <c r="C54" s="34" t="s">
        <v>160</v>
      </c>
      <c r="D54" s="9">
        <v>86</v>
      </c>
      <c r="E54" s="9" t="s">
        <v>244</v>
      </c>
      <c r="F54" s="9">
        <v>82</v>
      </c>
      <c r="G54" s="9" t="s">
        <v>244</v>
      </c>
      <c r="H54" s="9" t="s">
        <v>267</v>
      </c>
      <c r="I54" s="9" t="s">
        <v>244</v>
      </c>
      <c r="J54" s="9">
        <v>83</v>
      </c>
      <c r="K54" s="9" t="s">
        <v>244</v>
      </c>
      <c r="L54" s="9">
        <v>74</v>
      </c>
      <c r="M54" s="9" t="s">
        <v>244</v>
      </c>
      <c r="N54" s="9"/>
      <c r="O54" s="9"/>
      <c r="P54" s="9">
        <v>82</v>
      </c>
      <c r="Q54" s="9" t="s">
        <v>242</v>
      </c>
      <c r="R54" s="9"/>
      <c r="S54" s="9"/>
      <c r="T54" s="9">
        <f t="shared" si="3"/>
        <v>407</v>
      </c>
      <c r="U54" s="9">
        <v>500</v>
      </c>
      <c r="V54" s="16">
        <f t="shared" si="4"/>
        <v>81.399999999999991</v>
      </c>
    </row>
    <row r="55" spans="1:22" ht="30" customHeight="1">
      <c r="A55" s="9">
        <f t="shared" si="2"/>
        <v>52</v>
      </c>
      <c r="B55" s="26">
        <v>14709959</v>
      </c>
      <c r="C55" s="34" t="s">
        <v>151</v>
      </c>
      <c r="D55" s="9">
        <v>81</v>
      </c>
      <c r="E55" s="9" t="s">
        <v>251</v>
      </c>
      <c r="F55" s="9">
        <v>73</v>
      </c>
      <c r="G55" s="9" t="s">
        <v>242</v>
      </c>
      <c r="H55" s="9" t="s">
        <v>256</v>
      </c>
      <c r="I55" s="9" t="s">
        <v>256</v>
      </c>
      <c r="J55" s="9">
        <v>82</v>
      </c>
      <c r="K55" s="9" t="s">
        <v>244</v>
      </c>
      <c r="L55" s="9">
        <v>75</v>
      </c>
      <c r="M55" s="9" t="s">
        <v>244</v>
      </c>
      <c r="N55" s="9"/>
      <c r="O55" s="9"/>
      <c r="P55" s="9">
        <v>92</v>
      </c>
      <c r="Q55" s="9" t="s">
        <v>240</v>
      </c>
      <c r="R55" s="9"/>
      <c r="S55" s="9"/>
      <c r="T55" s="9">
        <f t="shared" si="3"/>
        <v>403</v>
      </c>
      <c r="U55" s="9">
        <v>500</v>
      </c>
      <c r="V55" s="16">
        <f t="shared" si="4"/>
        <v>80.600000000000009</v>
      </c>
    </row>
    <row r="56" spans="1:22" ht="30" customHeight="1">
      <c r="A56" s="9">
        <f t="shared" si="2"/>
        <v>53</v>
      </c>
      <c r="B56" s="26">
        <v>14709981</v>
      </c>
      <c r="C56" s="34" t="s">
        <v>172</v>
      </c>
      <c r="D56" s="9">
        <v>90</v>
      </c>
      <c r="E56" s="9" t="s">
        <v>240</v>
      </c>
      <c r="F56" s="9">
        <v>79</v>
      </c>
      <c r="G56" s="9" t="s">
        <v>244</v>
      </c>
      <c r="H56" s="9" t="s">
        <v>268</v>
      </c>
      <c r="I56" s="9" t="s">
        <v>269</v>
      </c>
      <c r="J56" s="9">
        <v>84</v>
      </c>
      <c r="K56" s="9" t="s">
        <v>244</v>
      </c>
      <c r="L56" s="9">
        <v>61</v>
      </c>
      <c r="M56" s="9" t="s">
        <v>251</v>
      </c>
      <c r="N56" s="9"/>
      <c r="O56" s="9"/>
      <c r="P56" s="9">
        <v>89</v>
      </c>
      <c r="Q56" s="9" t="s">
        <v>240</v>
      </c>
      <c r="R56" s="9"/>
      <c r="S56" s="9"/>
      <c r="T56" s="9">
        <f t="shared" si="3"/>
        <v>403</v>
      </c>
      <c r="U56" s="9">
        <v>500</v>
      </c>
      <c r="V56" s="16">
        <f t="shared" si="4"/>
        <v>80.600000000000009</v>
      </c>
    </row>
    <row r="57" spans="1:22" ht="30" customHeight="1">
      <c r="A57" s="9">
        <f t="shared" si="2"/>
        <v>54</v>
      </c>
      <c r="B57" s="26">
        <v>14710001</v>
      </c>
      <c r="C57" s="34" t="s">
        <v>193</v>
      </c>
      <c r="D57" s="9">
        <v>89</v>
      </c>
      <c r="E57" s="9" t="s">
        <v>244</v>
      </c>
      <c r="F57" s="9">
        <v>88</v>
      </c>
      <c r="G57" s="9" t="s">
        <v>240</v>
      </c>
      <c r="H57" s="9">
        <v>74</v>
      </c>
      <c r="I57" s="9" t="s">
        <v>242</v>
      </c>
      <c r="J57" s="9">
        <v>84</v>
      </c>
      <c r="K57" s="9" t="s">
        <v>244</v>
      </c>
      <c r="L57" s="9">
        <v>67</v>
      </c>
      <c r="M57" s="9" t="s">
        <v>242</v>
      </c>
      <c r="N57" s="9"/>
      <c r="O57" s="9"/>
      <c r="P57" s="9"/>
      <c r="Q57" s="9"/>
      <c r="R57" s="9"/>
      <c r="S57" s="9"/>
      <c r="T57" s="9">
        <f t="shared" si="3"/>
        <v>402</v>
      </c>
      <c r="U57" s="9">
        <v>500</v>
      </c>
      <c r="V57" s="16">
        <f t="shared" si="4"/>
        <v>80.400000000000006</v>
      </c>
    </row>
    <row r="58" spans="1:22" ht="30" customHeight="1">
      <c r="A58" s="9">
        <f t="shared" si="2"/>
        <v>55</v>
      </c>
      <c r="B58" s="26">
        <v>14709978</v>
      </c>
      <c r="C58" s="34" t="s">
        <v>169</v>
      </c>
      <c r="D58" s="9">
        <v>92</v>
      </c>
      <c r="E58" s="9" t="s">
        <v>240</v>
      </c>
      <c r="F58" s="9">
        <v>85</v>
      </c>
      <c r="G58" s="9" t="s">
        <v>240</v>
      </c>
      <c r="H58" s="9">
        <v>65</v>
      </c>
      <c r="I58" s="9" t="s">
        <v>251</v>
      </c>
      <c r="J58" s="9">
        <v>83</v>
      </c>
      <c r="K58" s="9" t="s">
        <v>244</v>
      </c>
      <c r="L58" s="9">
        <v>74</v>
      </c>
      <c r="M58" s="9" t="s">
        <v>244</v>
      </c>
      <c r="N58" s="9"/>
      <c r="O58" s="9"/>
      <c r="P58" s="9"/>
      <c r="Q58" s="9"/>
      <c r="R58" s="9"/>
      <c r="S58" s="9"/>
      <c r="T58" s="9">
        <f t="shared" si="3"/>
        <v>399</v>
      </c>
      <c r="U58" s="9">
        <v>500</v>
      </c>
      <c r="V58" s="16">
        <f t="shared" si="4"/>
        <v>79.800000000000011</v>
      </c>
    </row>
    <row r="59" spans="1:22" ht="30" customHeight="1">
      <c r="A59" s="9">
        <f t="shared" si="2"/>
        <v>56</v>
      </c>
      <c r="B59" s="26">
        <v>14709995</v>
      </c>
      <c r="C59" s="34" t="s">
        <v>187</v>
      </c>
      <c r="D59" s="9">
        <v>89</v>
      </c>
      <c r="E59" s="9" t="s">
        <v>244</v>
      </c>
      <c r="F59" s="9">
        <v>75</v>
      </c>
      <c r="G59" s="9" t="s">
        <v>242</v>
      </c>
      <c r="H59" s="9">
        <v>77</v>
      </c>
      <c r="I59" s="9" t="s">
        <v>242</v>
      </c>
      <c r="J59" s="9">
        <v>80</v>
      </c>
      <c r="K59" s="9" t="s">
        <v>242</v>
      </c>
      <c r="L59" s="9">
        <v>75</v>
      </c>
      <c r="M59" s="9" t="s">
        <v>244</v>
      </c>
      <c r="N59" s="9"/>
      <c r="O59" s="9"/>
      <c r="P59" s="9" t="s">
        <v>273</v>
      </c>
      <c r="Q59" s="9" t="s">
        <v>251</v>
      </c>
      <c r="R59" s="9"/>
      <c r="S59" s="9"/>
      <c r="T59" s="9">
        <f t="shared" si="3"/>
        <v>396</v>
      </c>
      <c r="U59" s="9">
        <v>500</v>
      </c>
      <c r="V59" s="16">
        <f t="shared" si="4"/>
        <v>79.2</v>
      </c>
    </row>
    <row r="60" spans="1:22" ht="30" customHeight="1">
      <c r="A60" s="9">
        <f t="shared" si="2"/>
        <v>57</v>
      </c>
      <c r="B60" s="26">
        <v>14710003</v>
      </c>
      <c r="C60" s="34" t="s">
        <v>195</v>
      </c>
      <c r="D60" s="9">
        <v>81</v>
      </c>
      <c r="E60" s="9" t="s">
        <v>251</v>
      </c>
      <c r="F60" s="9">
        <v>77</v>
      </c>
      <c r="G60" s="9" t="s">
        <v>244</v>
      </c>
      <c r="H60" s="9" t="s">
        <v>256</v>
      </c>
      <c r="I60" s="9" t="s">
        <v>256</v>
      </c>
      <c r="J60" s="9">
        <v>81</v>
      </c>
      <c r="K60" s="9" t="s">
        <v>242</v>
      </c>
      <c r="L60" s="9">
        <v>62</v>
      </c>
      <c r="M60" s="9" t="s">
        <v>251</v>
      </c>
      <c r="N60" s="9"/>
      <c r="O60" s="9"/>
      <c r="P60" s="9">
        <v>86</v>
      </c>
      <c r="Q60" s="9" t="s">
        <v>244</v>
      </c>
      <c r="R60" s="9"/>
      <c r="S60" s="9"/>
      <c r="T60" s="9">
        <f t="shared" si="3"/>
        <v>387</v>
      </c>
      <c r="U60" s="9">
        <v>500</v>
      </c>
      <c r="V60" s="16">
        <f t="shared" si="4"/>
        <v>77.400000000000006</v>
      </c>
    </row>
    <row r="61" spans="1:22" ht="30" customHeight="1">
      <c r="A61" s="9">
        <f t="shared" si="2"/>
        <v>58</v>
      </c>
      <c r="B61" s="26">
        <v>14710006</v>
      </c>
      <c r="C61" s="34" t="s">
        <v>198</v>
      </c>
      <c r="D61" s="9">
        <v>85</v>
      </c>
      <c r="E61" s="9" t="s">
        <v>242</v>
      </c>
      <c r="F61" s="9">
        <v>76</v>
      </c>
      <c r="G61" s="9" t="s">
        <v>242</v>
      </c>
      <c r="H61" s="9"/>
      <c r="I61" s="9"/>
      <c r="J61" s="9">
        <v>80</v>
      </c>
      <c r="K61" s="9" t="s">
        <v>242</v>
      </c>
      <c r="L61" s="9">
        <v>54</v>
      </c>
      <c r="M61" s="9" t="s">
        <v>243</v>
      </c>
      <c r="N61" s="9"/>
      <c r="O61" s="9"/>
      <c r="P61" s="9">
        <v>81</v>
      </c>
      <c r="Q61" s="9" t="s">
        <v>242</v>
      </c>
      <c r="R61" s="9"/>
      <c r="S61" s="9"/>
      <c r="T61" s="9">
        <f t="shared" si="3"/>
        <v>376</v>
      </c>
      <c r="U61" s="9">
        <v>500</v>
      </c>
      <c r="V61" s="16">
        <f t="shared" si="4"/>
        <v>75.2</v>
      </c>
    </row>
    <row r="62" spans="1:22" ht="30" customHeight="1">
      <c r="A62" s="9">
        <f t="shared" si="2"/>
        <v>59</v>
      </c>
      <c r="B62" s="26">
        <v>14709976</v>
      </c>
      <c r="C62" s="34" t="s">
        <v>167</v>
      </c>
      <c r="D62" s="9">
        <v>88</v>
      </c>
      <c r="E62" s="9" t="s">
        <v>244</v>
      </c>
      <c r="F62" s="9">
        <v>68</v>
      </c>
      <c r="G62" s="9" t="s">
        <v>251</v>
      </c>
      <c r="H62" s="9"/>
      <c r="I62" s="9"/>
      <c r="J62" s="9">
        <v>76</v>
      </c>
      <c r="K62" s="9" t="s">
        <v>251</v>
      </c>
      <c r="L62" s="9">
        <v>60</v>
      </c>
      <c r="M62" s="9" t="s">
        <v>251</v>
      </c>
      <c r="N62" s="9" t="s">
        <v>272</v>
      </c>
      <c r="O62" s="9" t="s">
        <v>243</v>
      </c>
      <c r="P62" s="9">
        <v>76</v>
      </c>
      <c r="Q62" s="9" t="s">
        <v>251</v>
      </c>
      <c r="R62" s="9"/>
      <c r="S62" s="9"/>
      <c r="T62" s="9">
        <f t="shared" si="3"/>
        <v>368</v>
      </c>
      <c r="U62" s="9">
        <v>500</v>
      </c>
      <c r="V62" s="16">
        <f t="shared" si="4"/>
        <v>73.599999999999994</v>
      </c>
    </row>
    <row r="63" spans="1:22" ht="30" customHeight="1">
      <c r="A63" s="9">
        <f t="shared" si="2"/>
        <v>60</v>
      </c>
      <c r="B63" s="26">
        <v>14710010</v>
      </c>
      <c r="C63" s="34" t="s">
        <v>202</v>
      </c>
      <c r="D63" s="9">
        <v>88</v>
      </c>
      <c r="E63" s="9" t="s">
        <v>244</v>
      </c>
      <c r="F63" s="9">
        <v>64</v>
      </c>
      <c r="G63" s="9" t="s">
        <v>251</v>
      </c>
      <c r="H63" s="9">
        <v>64</v>
      </c>
      <c r="I63" s="9" t="s">
        <v>251</v>
      </c>
      <c r="J63" s="9">
        <v>72</v>
      </c>
      <c r="K63" s="9" t="s">
        <v>251</v>
      </c>
      <c r="L63" s="9">
        <v>63</v>
      </c>
      <c r="M63" s="9" t="s">
        <v>251</v>
      </c>
      <c r="N63" s="9"/>
      <c r="O63" s="9"/>
      <c r="P63" s="9" t="s">
        <v>283</v>
      </c>
      <c r="Q63" s="9" t="s">
        <v>259</v>
      </c>
      <c r="R63" s="9"/>
      <c r="S63" s="9"/>
      <c r="T63" s="9">
        <f t="shared" si="3"/>
        <v>351</v>
      </c>
      <c r="U63" s="9">
        <v>500</v>
      </c>
      <c r="V63" s="16">
        <f t="shared" si="4"/>
        <v>70.199999999999989</v>
      </c>
    </row>
    <row r="64" spans="1:22" ht="30" customHeight="1">
      <c r="A64" s="9">
        <f t="shared" si="2"/>
        <v>61</v>
      </c>
      <c r="B64" s="26">
        <v>14709971</v>
      </c>
      <c r="C64" s="34" t="s">
        <v>162</v>
      </c>
      <c r="D64" s="9">
        <v>88</v>
      </c>
      <c r="E64" s="9" t="s">
        <v>244</v>
      </c>
      <c r="F64" s="9">
        <v>62</v>
      </c>
      <c r="G64" s="9" t="s">
        <v>243</v>
      </c>
      <c r="H64" s="9" t="s">
        <v>268</v>
      </c>
      <c r="I64" s="9" t="s">
        <v>269</v>
      </c>
      <c r="J64" s="9">
        <v>74</v>
      </c>
      <c r="K64" s="9" t="s">
        <v>251</v>
      </c>
      <c r="L64" s="9">
        <v>50</v>
      </c>
      <c r="M64" s="9" t="s">
        <v>259</v>
      </c>
      <c r="N64" s="9"/>
      <c r="O64" s="9"/>
      <c r="P64" s="9">
        <v>77</v>
      </c>
      <c r="Q64" s="9" t="s">
        <v>251</v>
      </c>
      <c r="R64" s="9"/>
      <c r="S64" s="9"/>
      <c r="T64" s="9">
        <f t="shared" si="3"/>
        <v>351</v>
      </c>
      <c r="U64" s="9">
        <v>500</v>
      </c>
      <c r="V64" s="16">
        <f t="shared" si="4"/>
        <v>70.199999999999989</v>
      </c>
    </row>
    <row r="65" spans="1:22" ht="30" customHeight="1">
      <c r="A65" s="9">
        <f t="shared" si="2"/>
        <v>62</v>
      </c>
      <c r="B65" s="26">
        <v>14709993</v>
      </c>
      <c r="C65" s="34" t="s">
        <v>184</v>
      </c>
      <c r="D65" s="9">
        <v>76</v>
      </c>
      <c r="E65" s="9" t="s">
        <v>243</v>
      </c>
      <c r="F65" s="9">
        <v>65</v>
      </c>
      <c r="G65" s="9" t="s">
        <v>251</v>
      </c>
      <c r="H65" s="9" t="s">
        <v>279</v>
      </c>
      <c r="I65" s="9" t="s">
        <v>264</v>
      </c>
      <c r="J65" s="9">
        <v>69</v>
      </c>
      <c r="K65" s="9" t="s">
        <v>243</v>
      </c>
      <c r="L65" s="9">
        <v>50</v>
      </c>
      <c r="M65" s="9" t="s">
        <v>259</v>
      </c>
      <c r="N65" s="9"/>
      <c r="O65" s="9"/>
      <c r="P65" s="9">
        <v>72</v>
      </c>
      <c r="Q65" s="9" t="s">
        <v>243</v>
      </c>
      <c r="R65" s="9"/>
      <c r="S65" s="9"/>
      <c r="T65" s="9">
        <f t="shared" si="3"/>
        <v>332</v>
      </c>
      <c r="U65" s="9">
        <v>500</v>
      </c>
      <c r="V65" s="16">
        <f t="shared" si="4"/>
        <v>66.400000000000006</v>
      </c>
    </row>
    <row r="66" spans="1:22" ht="30" customHeight="1">
      <c r="D66" s="1">
        <f>SUM(D4:D65)</f>
        <v>5673</v>
      </c>
      <c r="E66" s="1">
        <f t="shared" ref="E66:V66" si="5">SUM(E4:E65)</f>
        <v>0</v>
      </c>
      <c r="F66" s="1">
        <f t="shared" si="5"/>
        <v>5371</v>
      </c>
      <c r="G66" s="1">
        <f t="shared" si="5"/>
        <v>0</v>
      </c>
      <c r="H66" s="1">
        <f t="shared" si="5"/>
        <v>2090</v>
      </c>
      <c r="I66" s="1">
        <f t="shared" si="5"/>
        <v>0</v>
      </c>
      <c r="J66" s="1">
        <f t="shared" si="5"/>
        <v>5524</v>
      </c>
      <c r="K66" s="1">
        <f t="shared" si="5"/>
        <v>0</v>
      </c>
      <c r="L66" s="1">
        <f t="shared" si="5"/>
        <v>4976</v>
      </c>
      <c r="M66" s="1">
        <f t="shared" si="5"/>
        <v>0</v>
      </c>
      <c r="N66" s="1">
        <f t="shared" si="5"/>
        <v>97</v>
      </c>
      <c r="O66" s="1">
        <f t="shared" si="5"/>
        <v>0</v>
      </c>
      <c r="P66" s="1">
        <f t="shared" si="5"/>
        <v>3219</v>
      </c>
      <c r="Q66" s="1">
        <f t="shared" si="5"/>
        <v>0</v>
      </c>
      <c r="R66" s="1">
        <f t="shared" si="5"/>
        <v>0</v>
      </c>
      <c r="S66" s="1">
        <f t="shared" si="5"/>
        <v>0</v>
      </c>
      <c r="T66" s="1">
        <f t="shared" si="5"/>
        <v>26950</v>
      </c>
      <c r="U66" s="1">
        <f t="shared" si="5"/>
        <v>31000</v>
      </c>
      <c r="V66" s="1">
        <f t="shared" si="5"/>
        <v>5389.9999999999991</v>
      </c>
    </row>
    <row r="67" spans="1:22" ht="30" customHeight="1">
      <c r="V67" s="17">
        <f>V66/62</f>
        <v>86.93548387096773</v>
      </c>
    </row>
    <row r="68" spans="1:22" ht="30" customHeight="1">
      <c r="A68" s="9">
        <f>A28+1</f>
        <v>26</v>
      </c>
      <c r="B68" s="26">
        <v>14709979</v>
      </c>
      <c r="C68" s="34" t="s">
        <v>170</v>
      </c>
      <c r="D68" s="9" t="s">
        <v>256</v>
      </c>
      <c r="E68" s="9"/>
      <c r="F68" s="9" t="s">
        <v>256</v>
      </c>
      <c r="G68" s="9"/>
      <c r="H68" s="9"/>
      <c r="I68" s="9"/>
      <c r="J68" s="9" t="s">
        <v>256</v>
      </c>
      <c r="K68" s="9"/>
      <c r="L68" s="9" t="s">
        <v>256</v>
      </c>
      <c r="M68" s="9"/>
      <c r="N68" s="9" t="s">
        <v>256</v>
      </c>
      <c r="O68" s="9"/>
      <c r="P68" s="9" t="s">
        <v>256</v>
      </c>
      <c r="Q68" s="9"/>
      <c r="R68" s="9"/>
      <c r="S68" s="9"/>
      <c r="T68" s="9">
        <f>SUM(D68:S68)</f>
        <v>0</v>
      </c>
      <c r="U68" s="9">
        <v>500</v>
      </c>
      <c r="V68" s="16" t="s">
        <v>256</v>
      </c>
    </row>
  </sheetData>
  <sortState ref="B4:V65">
    <sortCondition descending="1" ref="V4:V65"/>
  </sortState>
  <mergeCells count="2">
    <mergeCell ref="A1:V1"/>
    <mergeCell ref="A2:V2"/>
  </mergeCells>
  <dataValidations count="1">
    <dataValidation allowBlank="1" showInputMessage="1" showErrorMessage="1" prompt="Name of Candidate (Maximum up to 32 characters)" sqref="JF65535:JF65600 TB65535:TB65600 ACX65535:ACX65600 AMT65535:AMT65600 AWP65535:AWP65600 BGL65535:BGL65600 BQH65535:BQH65600 CAD65535:CAD65600 CJZ65535:CJZ65600 CTV65535:CTV65600 DDR65535:DDR65600 DNN65535:DNN65600 DXJ65535:DXJ65600 EHF65535:EHF65600 ERB65535:ERB65600 FAX65535:FAX65600 FKT65535:FKT65600 FUP65535:FUP65600 GEL65535:GEL65600 GOH65535:GOH65600 GYD65535:GYD65600 HHZ65535:HHZ65600 HRV65535:HRV65600 IBR65535:IBR65600 ILN65535:ILN65600 IVJ65535:IVJ65600 JFF65535:JFF65600 JPB65535:JPB65600 JYX65535:JYX65600 KIT65535:KIT65600 KSP65535:KSP65600 LCL65535:LCL65600 LMH65535:LMH65600 LWD65535:LWD65600 MFZ65535:MFZ65600 MPV65535:MPV65600 MZR65535:MZR65600 NJN65535:NJN65600 NTJ65535:NTJ65600 ODF65535:ODF65600 ONB65535:ONB65600 OWX65535:OWX65600 PGT65535:PGT65600 PQP65535:PQP65600 QAL65535:QAL65600 QKH65535:QKH65600 QUD65535:QUD65600 RDZ65535:RDZ65600 RNV65535:RNV65600 RXR65535:RXR65600 SHN65535:SHN65600 SRJ65535:SRJ65600 TBF65535:TBF65600 TLB65535:TLB65600 TUX65535:TUX65600 UET65535:UET65600 UOP65535:UOP65600 UYL65535:UYL65600 VIH65535:VIH65600 VSD65535:VSD65600 WBZ65535:WBZ65600 WLV65535:WLV65600 WVR65535:WVR65600 JF131071:JF131136 TB131071:TB131136 ACX131071:ACX131136 AMT131071:AMT131136 AWP131071:AWP131136 BGL131071:BGL131136 BQH131071:BQH131136 CAD131071:CAD131136 CJZ131071:CJZ131136 CTV131071:CTV131136 DDR131071:DDR131136 DNN131071:DNN131136 DXJ131071:DXJ131136 EHF131071:EHF131136 ERB131071:ERB131136 FAX131071:FAX131136 FKT131071:FKT131136 FUP131071:FUP131136 GEL131071:GEL131136 GOH131071:GOH131136 GYD131071:GYD131136 HHZ131071:HHZ131136 HRV131071:HRV131136 IBR131071:IBR131136 ILN131071:ILN131136 IVJ131071:IVJ131136 JFF131071:JFF131136 JPB131071:JPB131136 JYX131071:JYX131136 KIT131071:KIT131136 KSP131071:KSP131136 LCL131071:LCL131136 LMH131071:LMH131136 LWD131071:LWD131136 MFZ131071:MFZ131136 MPV131071:MPV131136 MZR131071:MZR131136 NJN131071:NJN131136 NTJ131071:NTJ131136 ODF131071:ODF131136 ONB131071:ONB131136 OWX131071:OWX131136 PGT131071:PGT131136 PQP131071:PQP131136 QAL131071:QAL131136 QKH131071:QKH131136 QUD131071:QUD131136 RDZ131071:RDZ131136 RNV131071:RNV131136 RXR131071:RXR131136 SHN131071:SHN131136 SRJ131071:SRJ131136 TBF131071:TBF131136 TLB131071:TLB131136 TUX131071:TUX131136 UET131071:UET131136 UOP131071:UOP131136 UYL131071:UYL131136 VIH131071:VIH131136 VSD131071:VSD131136 WBZ131071:WBZ131136 WLV131071:WLV131136 WVR131071:WVR131136 JF196607:JF196672 TB196607:TB196672 ACX196607:ACX196672 AMT196607:AMT196672 AWP196607:AWP196672 BGL196607:BGL196672 BQH196607:BQH196672 CAD196607:CAD196672 CJZ196607:CJZ196672 CTV196607:CTV196672 DDR196607:DDR196672 DNN196607:DNN196672 DXJ196607:DXJ196672 EHF196607:EHF196672 ERB196607:ERB196672 FAX196607:FAX196672 FKT196607:FKT196672 FUP196607:FUP196672 GEL196607:GEL196672 GOH196607:GOH196672 GYD196607:GYD196672 HHZ196607:HHZ196672 HRV196607:HRV196672 IBR196607:IBR196672 ILN196607:ILN196672 IVJ196607:IVJ196672 JFF196607:JFF196672 JPB196607:JPB196672 JYX196607:JYX196672 KIT196607:KIT196672 KSP196607:KSP196672 LCL196607:LCL196672 LMH196607:LMH196672 LWD196607:LWD196672 MFZ196607:MFZ196672 MPV196607:MPV196672 MZR196607:MZR196672 NJN196607:NJN196672 NTJ196607:NTJ196672 ODF196607:ODF196672 ONB196607:ONB196672 OWX196607:OWX196672 PGT196607:PGT196672 PQP196607:PQP196672 QAL196607:QAL196672 QKH196607:QKH196672 QUD196607:QUD196672 RDZ196607:RDZ196672 RNV196607:RNV196672 RXR196607:RXR196672 SHN196607:SHN196672 SRJ196607:SRJ196672 TBF196607:TBF196672 TLB196607:TLB196672 TUX196607:TUX196672 UET196607:UET196672 UOP196607:UOP196672 UYL196607:UYL196672 VIH196607:VIH196672 VSD196607:VSD196672 WBZ196607:WBZ196672 WLV196607:WLV196672 WVR196607:WVR196672 JF262143:JF262208 TB262143:TB262208 ACX262143:ACX262208 AMT262143:AMT262208 AWP262143:AWP262208 BGL262143:BGL262208 BQH262143:BQH262208 CAD262143:CAD262208 CJZ262143:CJZ262208 CTV262143:CTV262208 DDR262143:DDR262208 DNN262143:DNN262208 DXJ262143:DXJ262208 EHF262143:EHF262208 ERB262143:ERB262208 FAX262143:FAX262208 FKT262143:FKT262208 FUP262143:FUP262208 GEL262143:GEL262208 GOH262143:GOH262208 GYD262143:GYD262208 HHZ262143:HHZ262208 HRV262143:HRV262208 IBR262143:IBR262208 ILN262143:ILN262208 IVJ262143:IVJ262208 JFF262143:JFF262208 JPB262143:JPB262208 JYX262143:JYX262208 KIT262143:KIT262208 KSP262143:KSP262208 LCL262143:LCL262208 LMH262143:LMH262208 LWD262143:LWD262208 MFZ262143:MFZ262208 MPV262143:MPV262208 MZR262143:MZR262208 NJN262143:NJN262208 NTJ262143:NTJ262208 ODF262143:ODF262208 ONB262143:ONB262208 OWX262143:OWX262208 PGT262143:PGT262208 PQP262143:PQP262208 QAL262143:QAL262208 QKH262143:QKH262208 QUD262143:QUD262208 RDZ262143:RDZ262208 RNV262143:RNV262208 RXR262143:RXR262208 SHN262143:SHN262208 SRJ262143:SRJ262208 TBF262143:TBF262208 TLB262143:TLB262208 TUX262143:TUX262208 UET262143:UET262208 UOP262143:UOP262208 UYL262143:UYL262208 VIH262143:VIH262208 VSD262143:VSD262208 WBZ262143:WBZ262208 WLV262143:WLV262208 WVR262143:WVR262208 JF327679:JF327744 TB327679:TB327744 ACX327679:ACX327744 AMT327679:AMT327744 AWP327679:AWP327744 BGL327679:BGL327744 BQH327679:BQH327744 CAD327679:CAD327744 CJZ327679:CJZ327744 CTV327679:CTV327744 DDR327679:DDR327744 DNN327679:DNN327744 DXJ327679:DXJ327744 EHF327679:EHF327744 ERB327679:ERB327744 FAX327679:FAX327744 FKT327679:FKT327744 FUP327679:FUP327744 GEL327679:GEL327744 GOH327679:GOH327744 GYD327679:GYD327744 HHZ327679:HHZ327744 HRV327679:HRV327744 IBR327679:IBR327744 ILN327679:ILN327744 IVJ327679:IVJ327744 JFF327679:JFF327744 JPB327679:JPB327744 JYX327679:JYX327744 KIT327679:KIT327744 KSP327679:KSP327744 LCL327679:LCL327744 LMH327679:LMH327744 LWD327679:LWD327744 MFZ327679:MFZ327744 MPV327679:MPV327744 MZR327679:MZR327744 NJN327679:NJN327744 NTJ327679:NTJ327744 ODF327679:ODF327744 ONB327679:ONB327744 OWX327679:OWX327744 PGT327679:PGT327744 PQP327679:PQP327744 QAL327679:QAL327744 QKH327679:QKH327744 QUD327679:QUD327744 RDZ327679:RDZ327744 RNV327679:RNV327744 RXR327679:RXR327744 SHN327679:SHN327744 SRJ327679:SRJ327744 TBF327679:TBF327744 TLB327679:TLB327744 TUX327679:TUX327744 UET327679:UET327744 UOP327679:UOP327744 UYL327679:UYL327744 VIH327679:VIH327744 VSD327679:VSD327744 WBZ327679:WBZ327744 WLV327679:WLV327744 WVR327679:WVR327744 JF393215:JF393280 TB393215:TB393280 ACX393215:ACX393280 AMT393215:AMT393280 AWP393215:AWP393280 BGL393215:BGL393280 BQH393215:BQH393280 CAD393215:CAD393280 CJZ393215:CJZ393280 CTV393215:CTV393280 DDR393215:DDR393280 DNN393215:DNN393280 DXJ393215:DXJ393280 EHF393215:EHF393280 ERB393215:ERB393280 FAX393215:FAX393280 FKT393215:FKT393280 FUP393215:FUP393280 GEL393215:GEL393280 GOH393215:GOH393280 GYD393215:GYD393280 HHZ393215:HHZ393280 HRV393215:HRV393280 IBR393215:IBR393280 ILN393215:ILN393280 IVJ393215:IVJ393280 JFF393215:JFF393280 JPB393215:JPB393280 JYX393215:JYX393280 KIT393215:KIT393280 KSP393215:KSP393280 LCL393215:LCL393280 LMH393215:LMH393280 LWD393215:LWD393280 MFZ393215:MFZ393280 MPV393215:MPV393280 MZR393215:MZR393280 NJN393215:NJN393280 NTJ393215:NTJ393280 ODF393215:ODF393280 ONB393215:ONB393280 OWX393215:OWX393280 PGT393215:PGT393280 PQP393215:PQP393280 QAL393215:QAL393280 QKH393215:QKH393280 QUD393215:QUD393280 RDZ393215:RDZ393280 RNV393215:RNV393280 RXR393215:RXR393280 SHN393215:SHN393280 SRJ393215:SRJ393280 TBF393215:TBF393280 TLB393215:TLB393280 TUX393215:TUX393280 UET393215:UET393280 UOP393215:UOP393280 UYL393215:UYL393280 VIH393215:VIH393280 VSD393215:VSD393280 WBZ393215:WBZ393280 WLV393215:WLV393280 WVR393215:WVR393280 JF458751:JF458816 TB458751:TB458816 ACX458751:ACX458816 AMT458751:AMT458816 AWP458751:AWP458816 BGL458751:BGL458816 BQH458751:BQH458816 CAD458751:CAD458816 CJZ458751:CJZ458816 CTV458751:CTV458816 DDR458751:DDR458816 DNN458751:DNN458816 DXJ458751:DXJ458816 EHF458751:EHF458816 ERB458751:ERB458816 FAX458751:FAX458816 FKT458751:FKT458816 FUP458751:FUP458816 GEL458751:GEL458816 GOH458751:GOH458816 GYD458751:GYD458816 HHZ458751:HHZ458816 HRV458751:HRV458816 IBR458751:IBR458816 ILN458751:ILN458816 IVJ458751:IVJ458816 JFF458751:JFF458816 JPB458751:JPB458816 JYX458751:JYX458816 KIT458751:KIT458816 KSP458751:KSP458816 LCL458751:LCL458816 LMH458751:LMH458816 LWD458751:LWD458816 MFZ458751:MFZ458816 MPV458751:MPV458816 MZR458751:MZR458816 NJN458751:NJN458816 NTJ458751:NTJ458816 ODF458751:ODF458816 ONB458751:ONB458816 OWX458751:OWX458816 PGT458751:PGT458816 PQP458751:PQP458816 QAL458751:QAL458816 QKH458751:QKH458816 QUD458751:QUD458816 RDZ458751:RDZ458816 RNV458751:RNV458816 RXR458751:RXR458816 SHN458751:SHN458816 SRJ458751:SRJ458816 TBF458751:TBF458816 TLB458751:TLB458816 TUX458751:TUX458816 UET458751:UET458816 UOP458751:UOP458816 UYL458751:UYL458816 VIH458751:VIH458816 VSD458751:VSD458816 WBZ458751:WBZ458816 WLV458751:WLV458816 WVR458751:WVR458816 JF524287:JF524352 TB524287:TB524352 ACX524287:ACX524352 AMT524287:AMT524352 AWP524287:AWP524352 BGL524287:BGL524352 BQH524287:BQH524352 CAD524287:CAD524352 CJZ524287:CJZ524352 CTV524287:CTV524352 DDR524287:DDR524352 DNN524287:DNN524352 DXJ524287:DXJ524352 EHF524287:EHF524352 ERB524287:ERB524352 FAX524287:FAX524352 FKT524287:FKT524352 FUP524287:FUP524352 GEL524287:GEL524352 GOH524287:GOH524352 GYD524287:GYD524352 HHZ524287:HHZ524352 HRV524287:HRV524352 IBR524287:IBR524352 ILN524287:ILN524352 IVJ524287:IVJ524352 JFF524287:JFF524352 JPB524287:JPB524352 JYX524287:JYX524352 KIT524287:KIT524352 KSP524287:KSP524352 LCL524287:LCL524352 LMH524287:LMH524352 LWD524287:LWD524352 MFZ524287:MFZ524352 MPV524287:MPV524352 MZR524287:MZR524352 NJN524287:NJN524352 NTJ524287:NTJ524352 ODF524287:ODF524352 ONB524287:ONB524352 OWX524287:OWX524352 PGT524287:PGT524352 PQP524287:PQP524352 QAL524287:QAL524352 QKH524287:QKH524352 QUD524287:QUD524352 RDZ524287:RDZ524352 RNV524287:RNV524352 RXR524287:RXR524352 SHN524287:SHN524352 SRJ524287:SRJ524352 TBF524287:TBF524352 TLB524287:TLB524352 TUX524287:TUX524352 UET524287:UET524352 UOP524287:UOP524352 UYL524287:UYL524352 VIH524287:VIH524352 VSD524287:VSD524352 WBZ524287:WBZ524352 WLV524287:WLV524352 WVR524287:WVR524352 JF589823:JF589888 TB589823:TB589888 ACX589823:ACX589888 AMT589823:AMT589888 AWP589823:AWP589888 BGL589823:BGL589888 BQH589823:BQH589888 CAD589823:CAD589888 CJZ589823:CJZ589888 CTV589823:CTV589888 DDR589823:DDR589888 DNN589823:DNN589888 DXJ589823:DXJ589888 EHF589823:EHF589888 ERB589823:ERB589888 FAX589823:FAX589888 FKT589823:FKT589888 FUP589823:FUP589888 GEL589823:GEL589888 GOH589823:GOH589888 GYD589823:GYD589888 HHZ589823:HHZ589888 HRV589823:HRV589888 IBR589823:IBR589888 ILN589823:ILN589888 IVJ589823:IVJ589888 JFF589823:JFF589888 JPB589823:JPB589888 JYX589823:JYX589888 KIT589823:KIT589888 KSP589823:KSP589888 LCL589823:LCL589888 LMH589823:LMH589888 LWD589823:LWD589888 MFZ589823:MFZ589888 MPV589823:MPV589888 MZR589823:MZR589888 NJN589823:NJN589888 NTJ589823:NTJ589888 ODF589823:ODF589888 ONB589823:ONB589888 OWX589823:OWX589888 PGT589823:PGT589888 PQP589823:PQP589888 QAL589823:QAL589888 QKH589823:QKH589888 QUD589823:QUD589888 RDZ589823:RDZ589888 RNV589823:RNV589888 RXR589823:RXR589888 SHN589823:SHN589888 SRJ589823:SRJ589888 TBF589823:TBF589888 TLB589823:TLB589888 TUX589823:TUX589888 UET589823:UET589888 UOP589823:UOP589888 UYL589823:UYL589888 VIH589823:VIH589888 VSD589823:VSD589888 WBZ589823:WBZ589888 WLV589823:WLV589888 WVR589823:WVR589888 JF655359:JF655424 TB655359:TB655424 ACX655359:ACX655424 AMT655359:AMT655424 AWP655359:AWP655424 BGL655359:BGL655424 BQH655359:BQH655424 CAD655359:CAD655424 CJZ655359:CJZ655424 CTV655359:CTV655424 DDR655359:DDR655424 DNN655359:DNN655424 DXJ655359:DXJ655424 EHF655359:EHF655424 ERB655359:ERB655424 FAX655359:FAX655424 FKT655359:FKT655424 FUP655359:FUP655424 GEL655359:GEL655424 GOH655359:GOH655424 GYD655359:GYD655424 HHZ655359:HHZ655424 HRV655359:HRV655424 IBR655359:IBR655424 ILN655359:ILN655424 IVJ655359:IVJ655424 JFF655359:JFF655424 JPB655359:JPB655424 JYX655359:JYX655424 KIT655359:KIT655424 KSP655359:KSP655424 LCL655359:LCL655424 LMH655359:LMH655424 LWD655359:LWD655424 MFZ655359:MFZ655424 MPV655359:MPV655424 MZR655359:MZR655424 NJN655359:NJN655424 NTJ655359:NTJ655424 ODF655359:ODF655424 ONB655359:ONB655424 OWX655359:OWX655424 PGT655359:PGT655424 PQP655359:PQP655424 QAL655359:QAL655424 QKH655359:QKH655424 QUD655359:QUD655424 RDZ655359:RDZ655424 RNV655359:RNV655424 RXR655359:RXR655424 SHN655359:SHN655424 SRJ655359:SRJ655424 TBF655359:TBF655424 TLB655359:TLB655424 TUX655359:TUX655424 UET655359:UET655424 UOP655359:UOP655424 UYL655359:UYL655424 VIH655359:VIH655424 VSD655359:VSD655424 WBZ655359:WBZ655424 WLV655359:WLV655424 WVR655359:WVR655424 JF720895:JF720960 TB720895:TB720960 ACX720895:ACX720960 AMT720895:AMT720960 AWP720895:AWP720960 BGL720895:BGL720960 BQH720895:BQH720960 CAD720895:CAD720960 CJZ720895:CJZ720960 CTV720895:CTV720960 DDR720895:DDR720960 DNN720895:DNN720960 DXJ720895:DXJ720960 EHF720895:EHF720960 ERB720895:ERB720960 FAX720895:FAX720960 FKT720895:FKT720960 FUP720895:FUP720960 GEL720895:GEL720960 GOH720895:GOH720960 GYD720895:GYD720960 HHZ720895:HHZ720960 HRV720895:HRV720960 IBR720895:IBR720960 ILN720895:ILN720960 IVJ720895:IVJ720960 JFF720895:JFF720960 JPB720895:JPB720960 JYX720895:JYX720960 KIT720895:KIT720960 KSP720895:KSP720960 LCL720895:LCL720960 LMH720895:LMH720960 LWD720895:LWD720960 MFZ720895:MFZ720960 MPV720895:MPV720960 MZR720895:MZR720960 NJN720895:NJN720960 NTJ720895:NTJ720960 ODF720895:ODF720960 ONB720895:ONB720960 OWX720895:OWX720960 PGT720895:PGT720960 PQP720895:PQP720960 QAL720895:QAL720960 QKH720895:QKH720960 QUD720895:QUD720960 RDZ720895:RDZ720960 RNV720895:RNV720960 RXR720895:RXR720960 SHN720895:SHN720960 SRJ720895:SRJ720960 TBF720895:TBF720960 TLB720895:TLB720960 TUX720895:TUX720960 UET720895:UET720960 UOP720895:UOP720960 UYL720895:UYL720960 VIH720895:VIH720960 VSD720895:VSD720960 WBZ720895:WBZ720960 WLV720895:WLV720960 WVR720895:WVR720960 JF786431:JF786496 TB786431:TB786496 ACX786431:ACX786496 AMT786431:AMT786496 AWP786431:AWP786496 BGL786431:BGL786496 BQH786431:BQH786496 CAD786431:CAD786496 CJZ786431:CJZ786496 CTV786431:CTV786496 DDR786431:DDR786496 DNN786431:DNN786496 DXJ786431:DXJ786496 EHF786431:EHF786496 ERB786431:ERB786496 FAX786431:FAX786496 FKT786431:FKT786496 FUP786431:FUP786496 GEL786431:GEL786496 GOH786431:GOH786496 GYD786431:GYD786496 HHZ786431:HHZ786496 HRV786431:HRV786496 IBR786431:IBR786496 ILN786431:ILN786496 IVJ786431:IVJ786496 JFF786431:JFF786496 JPB786431:JPB786496 JYX786431:JYX786496 KIT786431:KIT786496 KSP786431:KSP786496 LCL786431:LCL786496 LMH786431:LMH786496 LWD786431:LWD786496 MFZ786431:MFZ786496 MPV786431:MPV786496 MZR786431:MZR786496 NJN786431:NJN786496 NTJ786431:NTJ786496 ODF786431:ODF786496 ONB786431:ONB786496 OWX786431:OWX786496 PGT786431:PGT786496 PQP786431:PQP786496 QAL786431:QAL786496 QKH786431:QKH786496 QUD786431:QUD786496 RDZ786431:RDZ786496 RNV786431:RNV786496 RXR786431:RXR786496 SHN786431:SHN786496 SRJ786431:SRJ786496 TBF786431:TBF786496 TLB786431:TLB786496 TUX786431:TUX786496 UET786431:UET786496 UOP786431:UOP786496 UYL786431:UYL786496 VIH786431:VIH786496 VSD786431:VSD786496 WBZ786431:WBZ786496 WLV786431:WLV786496 WVR786431:WVR786496 JF851967:JF852032 TB851967:TB852032 ACX851967:ACX852032 AMT851967:AMT852032 AWP851967:AWP852032 BGL851967:BGL852032 BQH851967:BQH852032 CAD851967:CAD852032 CJZ851967:CJZ852032 CTV851967:CTV852032 DDR851967:DDR852032 DNN851967:DNN852032 DXJ851967:DXJ852032 EHF851967:EHF852032 ERB851967:ERB852032 FAX851967:FAX852032 FKT851967:FKT852032 FUP851967:FUP852032 GEL851967:GEL852032 GOH851967:GOH852032 GYD851967:GYD852032 HHZ851967:HHZ852032 HRV851967:HRV852032 IBR851967:IBR852032 ILN851967:ILN852032 IVJ851967:IVJ852032 JFF851967:JFF852032 JPB851967:JPB852032 JYX851967:JYX852032 KIT851967:KIT852032 KSP851967:KSP852032 LCL851967:LCL852032 LMH851967:LMH852032 LWD851967:LWD852032 MFZ851967:MFZ852032 MPV851967:MPV852032 MZR851967:MZR852032 NJN851967:NJN852032 NTJ851967:NTJ852032 ODF851967:ODF852032 ONB851967:ONB852032 OWX851967:OWX852032 PGT851967:PGT852032 PQP851967:PQP852032 QAL851967:QAL852032 QKH851967:QKH852032 QUD851967:QUD852032 RDZ851967:RDZ852032 RNV851967:RNV852032 RXR851967:RXR852032 SHN851967:SHN852032 SRJ851967:SRJ852032 TBF851967:TBF852032 TLB851967:TLB852032 TUX851967:TUX852032 UET851967:UET852032 UOP851967:UOP852032 UYL851967:UYL852032 VIH851967:VIH852032 VSD851967:VSD852032 WBZ851967:WBZ852032 WLV851967:WLV852032 WVR851967:WVR852032 JF917503:JF917568 TB917503:TB917568 ACX917503:ACX917568 AMT917503:AMT917568 AWP917503:AWP917568 BGL917503:BGL917568 BQH917503:BQH917568 CAD917503:CAD917568 CJZ917503:CJZ917568 CTV917503:CTV917568 DDR917503:DDR917568 DNN917503:DNN917568 DXJ917503:DXJ917568 EHF917503:EHF917568 ERB917503:ERB917568 FAX917503:FAX917568 FKT917503:FKT917568 FUP917503:FUP917568 GEL917503:GEL917568 GOH917503:GOH917568 GYD917503:GYD917568 HHZ917503:HHZ917568 HRV917503:HRV917568 IBR917503:IBR917568 ILN917503:ILN917568 IVJ917503:IVJ917568 JFF917503:JFF917568 JPB917503:JPB917568 JYX917503:JYX917568 KIT917503:KIT917568 KSP917503:KSP917568 LCL917503:LCL917568 LMH917503:LMH917568 LWD917503:LWD917568 MFZ917503:MFZ917568 MPV917503:MPV917568 MZR917503:MZR917568 NJN917503:NJN917568 NTJ917503:NTJ917568 ODF917503:ODF917568 ONB917503:ONB917568 OWX917503:OWX917568 PGT917503:PGT917568 PQP917503:PQP917568 QAL917503:QAL917568 QKH917503:QKH917568 QUD917503:QUD917568 RDZ917503:RDZ917568 RNV917503:RNV917568 RXR917503:RXR917568 SHN917503:SHN917568 SRJ917503:SRJ917568 TBF917503:TBF917568 TLB917503:TLB917568 TUX917503:TUX917568 UET917503:UET917568 UOP917503:UOP917568 UYL917503:UYL917568 VIH917503:VIH917568 VSD917503:VSD917568 WBZ917503:WBZ917568 WLV917503:WLV917568 WVR917503:WVR917568 JF983039:JF983104 TB983039:TB983104 ACX983039:ACX983104 AMT983039:AMT983104 AWP983039:AWP983104 BGL983039:BGL983104 BQH983039:BQH983104 CAD983039:CAD983104 CJZ983039:CJZ983104 CTV983039:CTV983104 DDR983039:DDR983104 DNN983039:DNN983104 DXJ983039:DXJ983104 EHF983039:EHF983104 ERB983039:ERB983104 FAX983039:FAX983104 FKT983039:FKT983104 FUP983039:FUP983104 GEL983039:GEL983104 GOH983039:GOH983104 GYD983039:GYD983104 HHZ983039:HHZ983104 HRV983039:HRV983104 IBR983039:IBR983104 ILN983039:ILN983104 IVJ983039:IVJ983104 JFF983039:JFF983104 JPB983039:JPB983104 JYX983039:JYX983104 KIT983039:KIT983104 KSP983039:KSP983104 LCL983039:LCL983104 LMH983039:LMH983104 LWD983039:LWD983104 MFZ983039:MFZ983104 MPV983039:MPV983104 MZR983039:MZR983104 NJN983039:NJN983104 NTJ983039:NTJ983104 ODF983039:ODF983104 ONB983039:ONB983104 OWX983039:OWX983104 PGT983039:PGT983104 PQP983039:PQP983104 QAL983039:QAL983104 QKH983039:QKH983104 QUD983039:QUD983104 RDZ983039:RDZ983104 RNV983039:RNV983104 RXR983039:RXR983104 SHN983039:SHN983104 SRJ983039:SRJ983104 TBF983039:TBF983104 TLB983039:TLB983104 TUX983039:TUX983104 UET983039:UET983104 UOP983039:UOP983104 UYL983039:UYL983104 VIH983039:VIH983104 VSD983039:VSD983104 WBZ983039:WBZ983104 WLV983039:WLV983104 WVR983039:WVR983104 C983039:C983104 C917503:C917568 C851967:C852032 C786431:C786496 C720895:C720960 C655359:C655424 C589823:C589888 C524287:C524352 C458751:C458816 C393215:C393280 C327679:C327744 C262143:C262208 C196607:C196672 C131071:C131136 C65535:C65600 TB68 ACX68 AMT68 AWP68 BGL68 BQH68 CAD68 CJZ68 CTV68 DDR68 DNN68 DXJ68 EHF68 ERB68 FAX68 FKT68 FUP68 GEL68 GOH68 GYD68 HHZ68 HRV68 IBR68 ILN68 IVJ68 JFF68 JPB68 JYX68 KIT68 KSP68 LCL68 LMH68 LWD68 MFZ68 MPV68 MZR68 NJN68 NTJ68 ODF68 ONB68 OWX68 PGT68 PQP68 QAL68 QKH68 QUD68 RDZ68 RNV68 RXR68 SHN68 SRJ68 TBF68 TLB68 TUX68 UET68 UOP68 UYL68 VIH68 VSD68 WBZ68 WLV68 WVR68 JF68 JF4:JF65 WVR4:WVR65 WLV4:WLV65 WBZ4:WBZ65 VSD4:VSD65 VIH4:VIH65 UYL4:UYL65 UOP4:UOP65 UET4:UET65 TUX4:TUX65 TLB4:TLB65 TBF4:TBF65 SRJ4:SRJ65 SHN4:SHN65 RXR4:RXR65 RNV4:RNV65 RDZ4:RDZ65 QUD4:QUD65 QKH4:QKH65 QAL4:QAL65 PQP4:PQP65 PGT4:PGT65 OWX4:OWX65 ONB4:ONB65 ODF4:ODF65 NTJ4:NTJ65 NJN4:NJN65 MZR4:MZR65 MPV4:MPV65 MFZ4:MFZ65 LWD4:LWD65 LMH4:LMH65 LCL4:LCL65 KSP4:KSP65 KIT4:KIT65 JYX4:JYX65 JPB4:JPB65 JFF4:JFF65 IVJ4:IVJ65 ILN4:ILN65 IBR4:IBR65 HRV4:HRV65 HHZ4:HHZ65 GYD4:GYD65 GOH4:GOH65 GEL4:GEL65 FUP4:FUP65 FKT4:FKT65 FAX4:FAX65 ERB4:ERB65 EHF4:EHF65 DXJ4:DXJ65 DNN4:DNN65 DDR4:DDR65 CTV4:CTV65 CJZ4:CJZ65 CAD4:CAD65 BQH4:BQH65 BGL4:BGL65 AWP4:AWP65 AMT4:AMT65 ACX4:ACX65 TB4:TB65 C3"/>
  </dataValidations>
  <pageMargins left="0.511811023622047" right="0.196850393700787" top="0.31496062992126" bottom="0.23622047244094499" header="0.31496062992126" footer="0.31496062992126"/>
  <pageSetup paperSize="9" scale="52" orientation="landscape" verticalDpi="0" r:id="rId1"/>
</worksheet>
</file>

<file path=xl/worksheets/sheet3.xml><?xml version="1.0" encoding="utf-8"?>
<worksheet xmlns="http://schemas.openxmlformats.org/spreadsheetml/2006/main" xmlns:r="http://schemas.openxmlformats.org/officeDocument/2006/relationships">
  <dimension ref="A1:V36"/>
  <sheetViews>
    <sheetView view="pageBreakPreview" zoomScale="70" zoomScaleNormal="80" zoomScaleSheetLayoutView="70" workbookViewId="0">
      <pane ySplit="3" topLeftCell="A28" activePane="bottomLeft" state="frozen"/>
      <selection activeCell="B3" sqref="B3:V70"/>
      <selection pane="bottomLeft" activeCell="V25" sqref="V25:V32"/>
    </sheetView>
  </sheetViews>
  <sheetFormatPr defaultRowHeight="29.25" customHeight="1"/>
  <cols>
    <col min="1" max="1" width="5.85546875" style="18" bestFit="1" customWidth="1"/>
    <col min="2" max="2" width="15.28515625" style="27" bestFit="1" customWidth="1"/>
    <col min="3" max="3" width="39.5703125" style="18" bestFit="1" customWidth="1"/>
    <col min="4" max="5" width="10" style="27" bestFit="1" customWidth="1"/>
    <col min="6" max="6" width="9.140625" style="27" bestFit="1" customWidth="1"/>
    <col min="7" max="9" width="8.85546875" style="27" bestFit="1" customWidth="1"/>
    <col min="10" max="10" width="9.140625" style="27" bestFit="1" customWidth="1"/>
    <col min="11" max="11" width="8.85546875" style="27" bestFit="1" customWidth="1"/>
    <col min="12" max="12" width="9.140625" style="27" bestFit="1" customWidth="1"/>
    <col min="13" max="13" width="8.85546875" style="27" bestFit="1" customWidth="1"/>
    <col min="14" max="15" width="12.140625" style="27" bestFit="1" customWidth="1"/>
    <col min="16" max="16" width="9.140625" style="27" bestFit="1" customWidth="1"/>
    <col min="17" max="17" width="8.85546875" style="27" bestFit="1" customWidth="1"/>
    <col min="18" max="19" width="8.85546875" style="27" customWidth="1"/>
    <col min="20" max="20" width="11.28515625" style="18" bestFit="1" customWidth="1"/>
    <col min="21" max="22" width="9.85546875" style="18" bestFit="1" customWidth="1"/>
    <col min="23" max="16384" width="9.140625" style="18"/>
  </cols>
  <sheetData>
    <row r="1" spans="1:22" ht="29.25" customHeight="1">
      <c r="A1" s="38" t="s">
        <v>6</v>
      </c>
      <c r="B1" s="38"/>
      <c r="C1" s="38"/>
      <c r="D1" s="38"/>
      <c r="E1" s="38"/>
      <c r="F1" s="38"/>
      <c r="G1" s="38"/>
      <c r="H1" s="38"/>
      <c r="I1" s="38"/>
      <c r="J1" s="38"/>
      <c r="K1" s="38"/>
      <c r="L1" s="38"/>
      <c r="M1" s="38"/>
      <c r="N1" s="38"/>
      <c r="O1" s="38"/>
      <c r="P1" s="38"/>
      <c r="Q1" s="38"/>
      <c r="R1" s="38"/>
      <c r="S1" s="38"/>
      <c r="T1" s="38"/>
      <c r="U1" s="38"/>
      <c r="V1" s="38"/>
    </row>
    <row r="2" spans="1:22" s="19" customFormat="1" ht="29.25" customHeight="1">
      <c r="A2" s="39" t="s">
        <v>62</v>
      </c>
      <c r="B2" s="39"/>
      <c r="C2" s="39"/>
      <c r="D2" s="39"/>
      <c r="E2" s="39"/>
      <c r="F2" s="39"/>
      <c r="G2" s="39"/>
      <c r="H2" s="39"/>
      <c r="I2" s="39"/>
      <c r="J2" s="39"/>
      <c r="K2" s="39"/>
      <c r="L2" s="39"/>
      <c r="M2" s="39"/>
      <c r="N2" s="39"/>
      <c r="O2" s="39"/>
      <c r="P2" s="39"/>
      <c r="Q2" s="39"/>
      <c r="R2" s="39"/>
      <c r="S2" s="39"/>
      <c r="T2" s="39"/>
      <c r="U2" s="39"/>
      <c r="V2" s="39"/>
    </row>
    <row r="3" spans="1:22" s="1" customFormat="1" ht="72">
      <c r="A3" s="21" t="s">
        <v>1</v>
      </c>
      <c r="B3" s="2" t="s">
        <v>63</v>
      </c>
      <c r="C3" s="33" t="s">
        <v>2</v>
      </c>
      <c r="D3" s="21" t="s">
        <v>27</v>
      </c>
      <c r="E3" s="21" t="s">
        <v>32</v>
      </c>
      <c r="F3" s="21" t="s">
        <v>37</v>
      </c>
      <c r="G3" s="21" t="s">
        <v>38</v>
      </c>
      <c r="H3" s="21" t="s">
        <v>25</v>
      </c>
      <c r="I3" s="21" t="s">
        <v>26</v>
      </c>
      <c r="J3" s="21" t="s">
        <v>39</v>
      </c>
      <c r="K3" s="21" t="s">
        <v>40</v>
      </c>
      <c r="L3" s="21" t="s">
        <v>41</v>
      </c>
      <c r="M3" s="21" t="s">
        <v>42</v>
      </c>
      <c r="N3" s="21" t="s">
        <v>9</v>
      </c>
      <c r="O3" s="21" t="s">
        <v>10</v>
      </c>
      <c r="P3" s="21" t="s">
        <v>43</v>
      </c>
      <c r="Q3" s="21" t="s">
        <v>44</v>
      </c>
      <c r="R3" s="21" t="s">
        <v>290</v>
      </c>
      <c r="S3" s="21" t="s">
        <v>291</v>
      </c>
      <c r="T3" s="20" t="s">
        <v>3</v>
      </c>
      <c r="U3" s="20" t="s">
        <v>4</v>
      </c>
      <c r="V3" s="4" t="s">
        <v>5</v>
      </c>
    </row>
    <row r="4" spans="1:22" s="1" customFormat="1" ht="29.25" customHeight="1">
      <c r="A4" s="22">
        <v>1</v>
      </c>
      <c r="B4" s="26">
        <v>14710028</v>
      </c>
      <c r="C4" s="34" t="s">
        <v>220</v>
      </c>
      <c r="D4" s="26">
        <v>95</v>
      </c>
      <c r="E4" s="26" t="s">
        <v>241</v>
      </c>
      <c r="F4" s="26">
        <v>99</v>
      </c>
      <c r="G4" s="26" t="s">
        <v>241</v>
      </c>
      <c r="H4" s="26">
        <v>93</v>
      </c>
      <c r="I4" s="26" t="s">
        <v>244</v>
      </c>
      <c r="J4" s="26"/>
      <c r="K4" s="26"/>
      <c r="L4" s="26" t="s">
        <v>250</v>
      </c>
      <c r="M4" s="26" t="s">
        <v>240</v>
      </c>
      <c r="N4" s="26"/>
      <c r="O4" s="26"/>
      <c r="P4" s="26">
        <v>99</v>
      </c>
      <c r="Q4" s="26" t="s">
        <v>241</v>
      </c>
      <c r="R4" s="26">
        <v>98</v>
      </c>
      <c r="S4" s="26" t="s">
        <v>241</v>
      </c>
      <c r="T4" s="22">
        <f>SUM(D4:S4)</f>
        <v>484</v>
      </c>
      <c r="U4" s="22">
        <v>500</v>
      </c>
      <c r="V4" s="23">
        <f t="shared" ref="V4:V34" si="0">(T4/U4)*100</f>
        <v>96.8</v>
      </c>
    </row>
    <row r="5" spans="1:22" s="1" customFormat="1" ht="29.25" customHeight="1">
      <c r="A5" s="22">
        <f>A4+1</f>
        <v>2</v>
      </c>
      <c r="B5" s="26">
        <v>14710024</v>
      </c>
      <c r="C5" s="34" t="s">
        <v>216</v>
      </c>
      <c r="D5" s="22">
        <v>95</v>
      </c>
      <c r="E5" s="22" t="s">
        <v>241</v>
      </c>
      <c r="F5" s="22">
        <v>98</v>
      </c>
      <c r="G5" s="22" t="s">
        <v>241</v>
      </c>
      <c r="H5" s="22">
        <v>100</v>
      </c>
      <c r="I5" s="22" t="s">
        <v>241</v>
      </c>
      <c r="J5" s="22"/>
      <c r="K5" s="22"/>
      <c r="L5" s="22">
        <v>95</v>
      </c>
      <c r="M5" s="22" t="s">
        <v>241</v>
      </c>
      <c r="N5" s="22"/>
      <c r="O5" s="22"/>
      <c r="P5" s="22">
        <v>95</v>
      </c>
      <c r="Q5" s="22" t="s">
        <v>241</v>
      </c>
      <c r="R5" s="22"/>
      <c r="S5" s="22"/>
      <c r="T5" s="22">
        <f t="shared" ref="T5:T34" si="1">SUM(D5:Q5)</f>
        <v>483</v>
      </c>
      <c r="U5" s="22">
        <v>500</v>
      </c>
      <c r="V5" s="23">
        <f t="shared" si="0"/>
        <v>96.6</v>
      </c>
    </row>
    <row r="6" spans="1:22" s="1" customFormat="1" ht="29.25" customHeight="1">
      <c r="A6" s="22">
        <f t="shared" ref="A6:A34" si="2">A5+1</f>
        <v>3</v>
      </c>
      <c r="B6" s="26">
        <v>14710017</v>
      </c>
      <c r="C6" s="34" t="s">
        <v>209</v>
      </c>
      <c r="D6" s="22">
        <v>99</v>
      </c>
      <c r="E6" s="22" t="s">
        <v>241</v>
      </c>
      <c r="F6" s="22">
        <v>99</v>
      </c>
      <c r="G6" s="22" t="s">
        <v>241</v>
      </c>
      <c r="H6" s="22">
        <v>95</v>
      </c>
      <c r="I6" s="22" t="s">
        <v>240</v>
      </c>
      <c r="J6" s="22">
        <v>98</v>
      </c>
      <c r="K6" s="22" t="s">
        <v>241</v>
      </c>
      <c r="L6" s="22"/>
      <c r="M6" s="22"/>
      <c r="N6" s="22"/>
      <c r="O6" s="22"/>
      <c r="P6" s="22">
        <v>91</v>
      </c>
      <c r="Q6" s="22" t="s">
        <v>240</v>
      </c>
      <c r="R6" s="22"/>
      <c r="S6" s="22"/>
      <c r="T6" s="22">
        <f t="shared" si="1"/>
        <v>482</v>
      </c>
      <c r="U6" s="22">
        <v>500</v>
      </c>
      <c r="V6" s="23">
        <f t="shared" si="0"/>
        <v>96.399999999999991</v>
      </c>
    </row>
    <row r="7" spans="1:22" s="1" customFormat="1" ht="29.25" customHeight="1">
      <c r="A7" s="22">
        <f t="shared" si="2"/>
        <v>4</v>
      </c>
      <c r="B7" s="26">
        <v>14710019</v>
      </c>
      <c r="C7" s="34" t="s">
        <v>211</v>
      </c>
      <c r="D7" s="22">
        <v>97</v>
      </c>
      <c r="E7" s="22" t="s">
        <v>241</v>
      </c>
      <c r="F7" s="22">
        <v>95</v>
      </c>
      <c r="G7" s="22" t="s">
        <v>241</v>
      </c>
      <c r="H7" s="22">
        <v>99</v>
      </c>
      <c r="I7" s="22" t="s">
        <v>241</v>
      </c>
      <c r="J7" s="22">
        <v>97</v>
      </c>
      <c r="K7" s="22" t="s">
        <v>241</v>
      </c>
      <c r="L7" s="22">
        <v>94</v>
      </c>
      <c r="M7" s="22" t="s">
        <v>241</v>
      </c>
      <c r="N7" s="22"/>
      <c r="O7" s="22"/>
      <c r="P7" s="22"/>
      <c r="Q7" s="22"/>
      <c r="R7" s="22"/>
      <c r="S7" s="22"/>
      <c r="T7" s="22">
        <f t="shared" si="1"/>
        <v>482</v>
      </c>
      <c r="U7" s="22">
        <v>500</v>
      </c>
      <c r="V7" s="23">
        <f t="shared" si="0"/>
        <v>96.399999999999991</v>
      </c>
    </row>
    <row r="8" spans="1:22" s="1" customFormat="1" ht="29.25" customHeight="1">
      <c r="A8" s="22">
        <f t="shared" si="2"/>
        <v>5</v>
      </c>
      <c r="B8" s="26">
        <v>14710037</v>
      </c>
      <c r="C8" s="34" t="s">
        <v>229</v>
      </c>
      <c r="D8" s="22">
        <v>95</v>
      </c>
      <c r="E8" s="22" t="s">
        <v>241</v>
      </c>
      <c r="F8" s="22">
        <v>96</v>
      </c>
      <c r="G8" s="22" t="s">
        <v>241</v>
      </c>
      <c r="H8" s="22">
        <v>96</v>
      </c>
      <c r="I8" s="22" t="s">
        <v>240</v>
      </c>
      <c r="J8" s="22"/>
      <c r="K8" s="22"/>
      <c r="L8" s="22">
        <v>95</v>
      </c>
      <c r="M8" s="22" t="s">
        <v>241</v>
      </c>
      <c r="N8" s="22"/>
      <c r="O8" s="22"/>
      <c r="P8" s="22">
        <v>97</v>
      </c>
      <c r="Q8" s="22" t="s">
        <v>241</v>
      </c>
      <c r="R8" s="22"/>
      <c r="S8" s="22"/>
      <c r="T8" s="22">
        <f t="shared" si="1"/>
        <v>479</v>
      </c>
      <c r="U8" s="22">
        <v>500</v>
      </c>
      <c r="V8" s="23">
        <f t="shared" si="0"/>
        <v>95.8</v>
      </c>
    </row>
    <row r="9" spans="1:22" s="1" customFormat="1" ht="29.25" customHeight="1">
      <c r="A9" s="22">
        <f t="shared" si="2"/>
        <v>6</v>
      </c>
      <c r="B9" s="26">
        <v>14710040</v>
      </c>
      <c r="C9" s="34" t="s">
        <v>232</v>
      </c>
      <c r="D9" s="22">
        <v>98</v>
      </c>
      <c r="E9" s="22" t="s">
        <v>241</v>
      </c>
      <c r="F9" s="22">
        <v>99</v>
      </c>
      <c r="G9" s="22" t="s">
        <v>241</v>
      </c>
      <c r="H9" s="22">
        <v>99</v>
      </c>
      <c r="I9" s="22" t="s">
        <v>241</v>
      </c>
      <c r="J9" s="22"/>
      <c r="K9" s="22"/>
      <c r="L9" s="22">
        <v>89</v>
      </c>
      <c r="M9" s="22" t="s">
        <v>240</v>
      </c>
      <c r="N9" s="22">
        <v>93</v>
      </c>
      <c r="O9" s="22" t="s">
        <v>240</v>
      </c>
      <c r="P9" s="22"/>
      <c r="Q9" s="22"/>
      <c r="R9" s="22"/>
      <c r="S9" s="22"/>
      <c r="T9" s="22">
        <f t="shared" si="1"/>
        <v>478</v>
      </c>
      <c r="U9" s="22">
        <v>500</v>
      </c>
      <c r="V9" s="23">
        <f t="shared" si="0"/>
        <v>95.6</v>
      </c>
    </row>
    <row r="10" spans="1:22" s="1" customFormat="1" ht="29.25" customHeight="1">
      <c r="A10" s="22">
        <f t="shared" si="2"/>
        <v>7</v>
      </c>
      <c r="B10" s="26">
        <v>14710044</v>
      </c>
      <c r="C10" s="34" t="s">
        <v>236</v>
      </c>
      <c r="D10" s="22">
        <v>97</v>
      </c>
      <c r="E10" s="22" t="s">
        <v>241</v>
      </c>
      <c r="F10" s="22">
        <v>98</v>
      </c>
      <c r="G10" s="22" t="s">
        <v>241</v>
      </c>
      <c r="H10" s="22">
        <v>96</v>
      </c>
      <c r="I10" s="22" t="s">
        <v>240</v>
      </c>
      <c r="J10" s="22">
        <v>97</v>
      </c>
      <c r="K10" s="22" t="s">
        <v>241</v>
      </c>
      <c r="L10" s="22">
        <v>88</v>
      </c>
      <c r="M10" s="22" t="s">
        <v>240</v>
      </c>
      <c r="N10" s="22"/>
      <c r="O10" s="22"/>
      <c r="P10" s="22" t="s">
        <v>256</v>
      </c>
      <c r="Q10" s="22" t="s">
        <v>264</v>
      </c>
      <c r="R10" s="22"/>
      <c r="S10" s="22"/>
      <c r="T10" s="22">
        <f t="shared" si="1"/>
        <v>476</v>
      </c>
      <c r="U10" s="22">
        <v>500</v>
      </c>
      <c r="V10" s="23">
        <f t="shared" si="0"/>
        <v>95.199999999999989</v>
      </c>
    </row>
    <row r="11" spans="1:22" s="1" customFormat="1" ht="29.25" customHeight="1">
      <c r="A11" s="22">
        <f t="shared" si="2"/>
        <v>8</v>
      </c>
      <c r="B11" s="26">
        <v>14710030</v>
      </c>
      <c r="C11" s="34" t="s">
        <v>222</v>
      </c>
      <c r="D11" s="22">
        <v>95</v>
      </c>
      <c r="E11" s="22" t="s">
        <v>241</v>
      </c>
      <c r="F11" s="22">
        <v>100</v>
      </c>
      <c r="G11" s="22" t="s">
        <v>241</v>
      </c>
      <c r="H11" s="22">
        <v>93</v>
      </c>
      <c r="I11" s="22" t="s">
        <v>244</v>
      </c>
      <c r="J11" s="22"/>
      <c r="K11" s="22"/>
      <c r="L11" s="22">
        <v>94</v>
      </c>
      <c r="M11" s="22" t="s">
        <v>241</v>
      </c>
      <c r="N11" s="22"/>
      <c r="O11" s="22"/>
      <c r="P11" s="22">
        <v>94</v>
      </c>
      <c r="Q11" s="22" t="s">
        <v>241</v>
      </c>
      <c r="R11" s="22"/>
      <c r="S11" s="22"/>
      <c r="T11" s="22">
        <f t="shared" si="1"/>
        <v>476</v>
      </c>
      <c r="U11" s="22">
        <v>500</v>
      </c>
      <c r="V11" s="23">
        <f t="shared" si="0"/>
        <v>95.199999999999989</v>
      </c>
    </row>
    <row r="12" spans="1:22" s="1" customFormat="1" ht="29.25" customHeight="1">
      <c r="A12" s="22">
        <f t="shared" si="2"/>
        <v>9</v>
      </c>
      <c r="B12" s="26">
        <v>14710046</v>
      </c>
      <c r="C12" s="34" t="s">
        <v>238</v>
      </c>
      <c r="D12" s="22">
        <v>93</v>
      </c>
      <c r="E12" s="22" t="s">
        <v>240</v>
      </c>
      <c r="F12" s="22">
        <v>91</v>
      </c>
      <c r="G12" s="22" t="s">
        <v>241</v>
      </c>
      <c r="H12" s="22">
        <v>100</v>
      </c>
      <c r="I12" s="22" t="s">
        <v>241</v>
      </c>
      <c r="J12" s="22">
        <v>96</v>
      </c>
      <c r="K12" s="22" t="s">
        <v>241</v>
      </c>
      <c r="L12" s="22">
        <v>92</v>
      </c>
      <c r="M12" s="22" t="s">
        <v>241</v>
      </c>
      <c r="N12" s="22"/>
      <c r="O12" s="22"/>
      <c r="P12" s="22" t="s">
        <v>267</v>
      </c>
      <c r="Q12" s="22" t="s">
        <v>242</v>
      </c>
      <c r="R12" s="22"/>
      <c r="S12" s="22"/>
      <c r="T12" s="22">
        <f t="shared" si="1"/>
        <v>472</v>
      </c>
      <c r="U12" s="22">
        <v>500</v>
      </c>
      <c r="V12" s="23">
        <f t="shared" si="0"/>
        <v>94.399999999999991</v>
      </c>
    </row>
    <row r="13" spans="1:22" s="1" customFormat="1" ht="29.25" customHeight="1">
      <c r="A13" s="22">
        <f t="shared" si="2"/>
        <v>10</v>
      </c>
      <c r="B13" s="26">
        <v>14710041</v>
      </c>
      <c r="C13" s="34" t="s">
        <v>233</v>
      </c>
      <c r="D13" s="22">
        <v>95</v>
      </c>
      <c r="E13" s="22" t="s">
        <v>241</v>
      </c>
      <c r="F13" s="22">
        <v>97</v>
      </c>
      <c r="G13" s="22" t="s">
        <v>241</v>
      </c>
      <c r="H13" s="22">
        <v>98</v>
      </c>
      <c r="I13" s="22" t="s">
        <v>241</v>
      </c>
      <c r="J13" s="22"/>
      <c r="K13" s="22"/>
      <c r="L13" s="22">
        <v>86</v>
      </c>
      <c r="M13" s="22" t="s">
        <v>240</v>
      </c>
      <c r="N13" s="22"/>
      <c r="O13" s="22"/>
      <c r="P13" s="22">
        <v>96</v>
      </c>
      <c r="Q13" s="22" t="s">
        <v>241</v>
      </c>
      <c r="R13" s="22"/>
      <c r="S13" s="22"/>
      <c r="T13" s="22">
        <f t="shared" si="1"/>
        <v>472</v>
      </c>
      <c r="U13" s="22">
        <v>500</v>
      </c>
      <c r="V13" s="23">
        <f t="shared" si="0"/>
        <v>94.399999999999991</v>
      </c>
    </row>
    <row r="14" spans="1:22" s="1" customFormat="1" ht="29.25" customHeight="1">
      <c r="A14" s="22">
        <f t="shared" si="2"/>
        <v>11</v>
      </c>
      <c r="B14" s="26">
        <v>14710020</v>
      </c>
      <c r="C14" s="34" t="s">
        <v>212</v>
      </c>
      <c r="D14" s="22">
        <v>95</v>
      </c>
      <c r="E14" s="22" t="s">
        <v>241</v>
      </c>
      <c r="F14" s="22">
        <v>97</v>
      </c>
      <c r="G14" s="22" t="s">
        <v>241</v>
      </c>
      <c r="H14" s="22">
        <v>87</v>
      </c>
      <c r="I14" s="22" t="s">
        <v>242</v>
      </c>
      <c r="J14" s="22">
        <v>97</v>
      </c>
      <c r="K14" s="22" t="s">
        <v>241</v>
      </c>
      <c r="L14" s="22">
        <v>95</v>
      </c>
      <c r="M14" s="22" t="s">
        <v>241</v>
      </c>
      <c r="N14" s="22"/>
      <c r="O14" s="22"/>
      <c r="P14" s="22" t="s">
        <v>288</v>
      </c>
      <c r="Q14" s="22" t="s">
        <v>264</v>
      </c>
      <c r="R14" s="22"/>
      <c r="S14" s="22"/>
      <c r="T14" s="22">
        <f t="shared" si="1"/>
        <v>471</v>
      </c>
      <c r="U14" s="22">
        <v>500</v>
      </c>
      <c r="V14" s="23">
        <f t="shared" si="0"/>
        <v>94.199999999999989</v>
      </c>
    </row>
    <row r="15" spans="1:22" s="1" customFormat="1" ht="29.25" customHeight="1">
      <c r="A15" s="22">
        <f t="shared" si="2"/>
        <v>12</v>
      </c>
      <c r="B15" s="26">
        <v>14710025</v>
      </c>
      <c r="C15" s="34" t="s">
        <v>217</v>
      </c>
      <c r="D15" s="22">
        <v>95</v>
      </c>
      <c r="E15" s="22" t="s">
        <v>241</v>
      </c>
      <c r="F15" s="22">
        <v>98</v>
      </c>
      <c r="G15" s="22" t="s">
        <v>241</v>
      </c>
      <c r="H15" s="22">
        <v>100</v>
      </c>
      <c r="I15" s="22" t="s">
        <v>241</v>
      </c>
      <c r="J15" s="22"/>
      <c r="K15" s="22"/>
      <c r="L15" s="22">
        <v>97</v>
      </c>
      <c r="M15" s="22" t="s">
        <v>241</v>
      </c>
      <c r="N15" s="22">
        <v>78</v>
      </c>
      <c r="O15" s="22" t="s">
        <v>244</v>
      </c>
      <c r="P15" s="22" t="s">
        <v>256</v>
      </c>
      <c r="Q15" s="22" t="s">
        <v>256</v>
      </c>
      <c r="R15" s="22"/>
      <c r="S15" s="22"/>
      <c r="T15" s="22">
        <f t="shared" si="1"/>
        <v>468</v>
      </c>
      <c r="U15" s="22">
        <v>500</v>
      </c>
      <c r="V15" s="23">
        <f t="shared" si="0"/>
        <v>93.600000000000009</v>
      </c>
    </row>
    <row r="16" spans="1:22" s="1" customFormat="1" ht="29.25" customHeight="1">
      <c r="A16" s="22">
        <f t="shared" si="2"/>
        <v>13</v>
      </c>
      <c r="B16" s="26">
        <v>14710031</v>
      </c>
      <c r="C16" s="34" t="s">
        <v>223</v>
      </c>
      <c r="D16" s="22">
        <v>89</v>
      </c>
      <c r="E16" s="22" t="s">
        <v>244</v>
      </c>
      <c r="F16" s="22">
        <v>99</v>
      </c>
      <c r="G16" s="22" t="s">
        <v>241</v>
      </c>
      <c r="H16" s="22">
        <v>89</v>
      </c>
      <c r="I16" s="22" t="s">
        <v>244</v>
      </c>
      <c r="J16" s="22">
        <v>94</v>
      </c>
      <c r="K16" s="22" t="s">
        <v>241</v>
      </c>
      <c r="L16" s="22"/>
      <c r="M16" s="22"/>
      <c r="N16" s="22"/>
      <c r="O16" s="22"/>
      <c r="P16" s="22">
        <v>91</v>
      </c>
      <c r="Q16" s="22" t="s">
        <v>240</v>
      </c>
      <c r="R16" s="22"/>
      <c r="S16" s="22"/>
      <c r="T16" s="22">
        <f t="shared" si="1"/>
        <v>462</v>
      </c>
      <c r="U16" s="22">
        <v>500</v>
      </c>
      <c r="V16" s="23">
        <f t="shared" si="0"/>
        <v>92.4</v>
      </c>
    </row>
    <row r="17" spans="1:22" s="1" customFormat="1" ht="29.25" customHeight="1">
      <c r="A17" s="22">
        <f t="shared" si="2"/>
        <v>14</v>
      </c>
      <c r="B17" s="26">
        <v>14710047</v>
      </c>
      <c r="C17" s="34" t="s">
        <v>239</v>
      </c>
      <c r="D17" s="22">
        <v>95</v>
      </c>
      <c r="E17" s="22" t="s">
        <v>241</v>
      </c>
      <c r="F17" s="22">
        <v>97</v>
      </c>
      <c r="G17" s="22" t="s">
        <v>241</v>
      </c>
      <c r="H17" s="22">
        <v>100</v>
      </c>
      <c r="I17" s="22" t="s">
        <v>241</v>
      </c>
      <c r="J17" s="22"/>
      <c r="K17" s="22"/>
      <c r="L17" s="22">
        <v>84</v>
      </c>
      <c r="M17" s="22" t="s">
        <v>240</v>
      </c>
      <c r="N17" s="22">
        <v>84</v>
      </c>
      <c r="O17" s="22" t="s">
        <v>244</v>
      </c>
      <c r="P17" s="22" t="s">
        <v>256</v>
      </c>
      <c r="Q17" s="22" t="s">
        <v>264</v>
      </c>
      <c r="R17" s="22"/>
      <c r="S17" s="22"/>
      <c r="T17" s="22">
        <f t="shared" si="1"/>
        <v>460</v>
      </c>
      <c r="U17" s="22">
        <v>500</v>
      </c>
      <c r="V17" s="23">
        <f t="shared" si="0"/>
        <v>92</v>
      </c>
    </row>
    <row r="18" spans="1:22" s="1" customFormat="1" ht="29.25" customHeight="1">
      <c r="A18" s="22">
        <f t="shared" si="2"/>
        <v>15</v>
      </c>
      <c r="B18" s="26">
        <v>14710033</v>
      </c>
      <c r="C18" s="34" t="s">
        <v>225</v>
      </c>
      <c r="D18" s="22">
        <v>89</v>
      </c>
      <c r="E18" s="22" t="s">
        <v>244</v>
      </c>
      <c r="F18" s="22">
        <v>94</v>
      </c>
      <c r="G18" s="22" t="s">
        <v>241</v>
      </c>
      <c r="H18" s="22">
        <v>78</v>
      </c>
      <c r="I18" s="22" t="s">
        <v>251</v>
      </c>
      <c r="J18" s="22">
        <v>94</v>
      </c>
      <c r="K18" s="22" t="s">
        <v>241</v>
      </c>
      <c r="L18" s="22"/>
      <c r="M18" s="22"/>
      <c r="N18" s="22"/>
      <c r="O18" s="22"/>
      <c r="P18" s="22">
        <v>96</v>
      </c>
      <c r="Q18" s="22" t="s">
        <v>241</v>
      </c>
      <c r="R18" s="22"/>
      <c r="S18" s="22"/>
      <c r="T18" s="22">
        <f t="shared" si="1"/>
        <v>451</v>
      </c>
      <c r="U18" s="22">
        <v>500</v>
      </c>
      <c r="V18" s="23">
        <f t="shared" si="0"/>
        <v>90.2</v>
      </c>
    </row>
    <row r="19" spans="1:22" ht="29.25" customHeight="1">
      <c r="A19" s="22">
        <f t="shared" si="2"/>
        <v>16</v>
      </c>
      <c r="B19" s="26">
        <v>14710039</v>
      </c>
      <c r="C19" s="34" t="s">
        <v>231</v>
      </c>
      <c r="D19" s="22">
        <v>88</v>
      </c>
      <c r="E19" s="22" t="s">
        <v>244</v>
      </c>
      <c r="F19" s="22">
        <v>100</v>
      </c>
      <c r="G19" s="22" t="s">
        <v>241</v>
      </c>
      <c r="H19" s="22">
        <v>93</v>
      </c>
      <c r="I19" s="22" t="s">
        <v>244</v>
      </c>
      <c r="J19" s="22"/>
      <c r="K19" s="22"/>
      <c r="L19" s="22">
        <v>96</v>
      </c>
      <c r="M19" s="22" t="s">
        <v>241</v>
      </c>
      <c r="N19" s="22">
        <v>70</v>
      </c>
      <c r="O19" s="22" t="s">
        <v>242</v>
      </c>
      <c r="P19" s="22" t="s">
        <v>292</v>
      </c>
      <c r="Q19" s="22" t="s">
        <v>264</v>
      </c>
      <c r="R19" s="22"/>
      <c r="S19" s="22"/>
      <c r="T19" s="22">
        <f t="shared" si="1"/>
        <v>447</v>
      </c>
      <c r="U19" s="22">
        <v>500</v>
      </c>
      <c r="V19" s="23">
        <f t="shared" si="0"/>
        <v>89.4</v>
      </c>
    </row>
    <row r="20" spans="1:22" ht="29.25" customHeight="1">
      <c r="A20" s="22">
        <f t="shared" si="2"/>
        <v>17</v>
      </c>
      <c r="B20" s="26">
        <v>14710027</v>
      </c>
      <c r="C20" s="34" t="s">
        <v>219</v>
      </c>
      <c r="D20" s="22">
        <v>86</v>
      </c>
      <c r="E20" s="22" t="s">
        <v>244</v>
      </c>
      <c r="F20" s="22">
        <v>100</v>
      </c>
      <c r="G20" s="22" t="s">
        <v>241</v>
      </c>
      <c r="H20" s="22" t="s">
        <v>289</v>
      </c>
      <c r="I20" s="22" t="s">
        <v>243</v>
      </c>
      <c r="J20" s="22"/>
      <c r="K20" s="22"/>
      <c r="L20" s="22">
        <v>86</v>
      </c>
      <c r="M20" s="22" t="s">
        <v>240</v>
      </c>
      <c r="N20" s="22">
        <v>80</v>
      </c>
      <c r="O20" s="22" t="s">
        <v>244</v>
      </c>
      <c r="P20" s="22">
        <v>95</v>
      </c>
      <c r="Q20" s="22" t="s">
        <v>241</v>
      </c>
      <c r="R20" s="22"/>
      <c r="S20" s="22"/>
      <c r="T20" s="22">
        <f t="shared" si="1"/>
        <v>447</v>
      </c>
      <c r="U20" s="22">
        <v>500</v>
      </c>
      <c r="V20" s="23">
        <f t="shared" si="0"/>
        <v>89.4</v>
      </c>
    </row>
    <row r="21" spans="1:22" ht="29.25" customHeight="1">
      <c r="A21" s="22">
        <f t="shared" si="2"/>
        <v>18</v>
      </c>
      <c r="B21" s="26">
        <v>14710035</v>
      </c>
      <c r="C21" s="34" t="s">
        <v>227</v>
      </c>
      <c r="D21" s="22">
        <v>88</v>
      </c>
      <c r="E21" s="22" t="s">
        <v>244</v>
      </c>
      <c r="F21" s="22">
        <v>88</v>
      </c>
      <c r="G21" s="22" t="s">
        <v>240</v>
      </c>
      <c r="H21" s="22">
        <v>83</v>
      </c>
      <c r="I21" s="22" t="s">
        <v>251</v>
      </c>
      <c r="J21" s="22"/>
      <c r="K21" s="22"/>
      <c r="L21" s="22">
        <v>85</v>
      </c>
      <c r="M21" s="22" t="s">
        <v>240</v>
      </c>
      <c r="N21" s="22"/>
      <c r="O21" s="22"/>
      <c r="P21" s="22">
        <v>90</v>
      </c>
      <c r="Q21" s="22" t="s">
        <v>240</v>
      </c>
      <c r="R21" s="22"/>
      <c r="S21" s="22"/>
      <c r="T21" s="22">
        <f t="shared" si="1"/>
        <v>434</v>
      </c>
      <c r="U21" s="22">
        <v>500</v>
      </c>
      <c r="V21" s="23">
        <f t="shared" si="0"/>
        <v>86.8</v>
      </c>
    </row>
    <row r="22" spans="1:22" ht="29.25" customHeight="1">
      <c r="A22" s="22">
        <f t="shared" si="2"/>
        <v>19</v>
      </c>
      <c r="B22" s="26">
        <v>14710021</v>
      </c>
      <c r="C22" s="34" t="s">
        <v>213</v>
      </c>
      <c r="D22" s="26">
        <v>85</v>
      </c>
      <c r="E22" s="26" t="s">
        <v>242</v>
      </c>
      <c r="F22" s="26">
        <v>93</v>
      </c>
      <c r="G22" s="26" t="s">
        <v>241</v>
      </c>
      <c r="H22" s="26">
        <v>88</v>
      </c>
      <c r="I22" s="26" t="s">
        <v>242</v>
      </c>
      <c r="J22" s="26"/>
      <c r="K22" s="26"/>
      <c r="L22" s="26">
        <v>78</v>
      </c>
      <c r="M22" s="26" t="s">
        <v>244</v>
      </c>
      <c r="N22" s="26"/>
      <c r="O22" s="26"/>
      <c r="P22" s="26">
        <v>89</v>
      </c>
      <c r="Q22" s="26" t="s">
        <v>240</v>
      </c>
      <c r="R22" s="26"/>
      <c r="S22" s="26"/>
      <c r="T22" s="22">
        <f t="shared" si="1"/>
        <v>433</v>
      </c>
      <c r="U22" s="22">
        <v>500</v>
      </c>
      <c r="V22" s="23">
        <f t="shared" si="0"/>
        <v>86.6</v>
      </c>
    </row>
    <row r="23" spans="1:22" ht="29.25" customHeight="1">
      <c r="A23" s="22">
        <f t="shared" si="2"/>
        <v>20</v>
      </c>
      <c r="B23" s="26">
        <v>14710045</v>
      </c>
      <c r="C23" s="34" t="s">
        <v>237</v>
      </c>
      <c r="D23" s="22">
        <v>79</v>
      </c>
      <c r="E23" s="22" t="s">
        <v>251</v>
      </c>
      <c r="F23" s="22">
        <v>92</v>
      </c>
      <c r="G23" s="22" t="s">
        <v>241</v>
      </c>
      <c r="H23" s="22">
        <v>81</v>
      </c>
      <c r="I23" s="22" t="s">
        <v>251</v>
      </c>
      <c r="J23" s="22">
        <v>89</v>
      </c>
      <c r="K23" s="22" t="s">
        <v>240</v>
      </c>
      <c r="L23" s="22"/>
      <c r="M23" s="22"/>
      <c r="N23" s="22"/>
      <c r="O23" s="22"/>
      <c r="P23" s="22">
        <v>91</v>
      </c>
      <c r="Q23" s="22" t="s">
        <v>240</v>
      </c>
      <c r="R23" s="22"/>
      <c r="S23" s="22"/>
      <c r="T23" s="22">
        <f t="shared" si="1"/>
        <v>432</v>
      </c>
      <c r="U23" s="22">
        <v>500</v>
      </c>
      <c r="V23" s="23">
        <f t="shared" si="0"/>
        <v>86.4</v>
      </c>
    </row>
    <row r="24" spans="1:22" ht="29.25" customHeight="1">
      <c r="A24" s="24">
        <f t="shared" si="2"/>
        <v>21</v>
      </c>
      <c r="B24" s="26">
        <v>14710022</v>
      </c>
      <c r="C24" s="34" t="s">
        <v>214</v>
      </c>
      <c r="D24" s="24">
        <v>91</v>
      </c>
      <c r="E24" s="24" t="s">
        <v>240</v>
      </c>
      <c r="F24" s="24">
        <v>95</v>
      </c>
      <c r="G24" s="24" t="s">
        <v>241</v>
      </c>
      <c r="H24" s="24">
        <v>75</v>
      </c>
      <c r="I24" s="24" t="s">
        <v>243</v>
      </c>
      <c r="J24" s="24">
        <v>89</v>
      </c>
      <c r="K24" s="24" t="s">
        <v>240</v>
      </c>
      <c r="L24" s="24" t="s">
        <v>281</v>
      </c>
      <c r="M24" s="24" t="s">
        <v>251</v>
      </c>
      <c r="N24" s="24"/>
      <c r="O24" s="24"/>
      <c r="P24" s="24">
        <v>78</v>
      </c>
      <c r="Q24" s="24" t="s">
        <v>251</v>
      </c>
      <c r="R24" s="24"/>
      <c r="S24" s="24"/>
      <c r="T24" s="24">
        <f t="shared" si="1"/>
        <v>428</v>
      </c>
      <c r="U24" s="24">
        <v>500</v>
      </c>
      <c r="V24" s="25">
        <f t="shared" si="0"/>
        <v>85.6</v>
      </c>
    </row>
    <row r="25" spans="1:22" ht="29.25" customHeight="1">
      <c r="A25" s="22">
        <f t="shared" si="2"/>
        <v>22</v>
      </c>
      <c r="B25" s="26">
        <v>14710018</v>
      </c>
      <c r="C25" s="34" t="s">
        <v>210</v>
      </c>
      <c r="D25" s="22">
        <v>88</v>
      </c>
      <c r="E25" s="22" t="s">
        <v>244</v>
      </c>
      <c r="F25" s="22">
        <v>95</v>
      </c>
      <c r="G25" s="22" t="s">
        <v>241</v>
      </c>
      <c r="H25" s="22">
        <v>72</v>
      </c>
      <c r="I25" s="22" t="s">
        <v>243</v>
      </c>
      <c r="J25" s="22"/>
      <c r="K25" s="22"/>
      <c r="L25" s="22">
        <v>71</v>
      </c>
      <c r="M25" s="22" t="s">
        <v>242</v>
      </c>
      <c r="N25" s="22"/>
      <c r="O25" s="22"/>
      <c r="P25" s="22">
        <v>90</v>
      </c>
      <c r="Q25" s="22" t="s">
        <v>240</v>
      </c>
      <c r="R25" s="24"/>
      <c r="S25" s="24"/>
      <c r="T25" s="24">
        <f t="shared" si="1"/>
        <v>416</v>
      </c>
      <c r="U25" s="24">
        <v>500</v>
      </c>
      <c r="V25" s="25">
        <f t="shared" si="0"/>
        <v>83.2</v>
      </c>
    </row>
    <row r="26" spans="1:22" ht="29.25" customHeight="1">
      <c r="A26" s="22">
        <f t="shared" si="2"/>
        <v>23</v>
      </c>
      <c r="B26" s="26">
        <v>14710026</v>
      </c>
      <c r="C26" s="34" t="s">
        <v>218</v>
      </c>
      <c r="D26" s="22">
        <v>94</v>
      </c>
      <c r="E26" s="22" t="s">
        <v>241</v>
      </c>
      <c r="F26" s="22">
        <v>90</v>
      </c>
      <c r="G26" s="22" t="s">
        <v>240</v>
      </c>
      <c r="H26" s="22">
        <v>70</v>
      </c>
      <c r="I26" s="22" t="s">
        <v>243</v>
      </c>
      <c r="J26" s="22"/>
      <c r="K26" s="22"/>
      <c r="L26" s="22">
        <v>78</v>
      </c>
      <c r="M26" s="22" t="s">
        <v>244</v>
      </c>
      <c r="N26" s="22"/>
      <c r="O26" s="22"/>
      <c r="P26" s="22">
        <v>84</v>
      </c>
      <c r="Q26" s="22" t="s">
        <v>244</v>
      </c>
      <c r="R26" s="24"/>
      <c r="S26" s="24"/>
      <c r="T26" s="24">
        <f t="shared" si="1"/>
        <v>416</v>
      </c>
      <c r="U26" s="24">
        <v>500</v>
      </c>
      <c r="V26" s="25">
        <f t="shared" si="0"/>
        <v>83.2</v>
      </c>
    </row>
    <row r="27" spans="1:22" ht="29.25" customHeight="1">
      <c r="A27" s="22">
        <f t="shared" si="2"/>
        <v>24</v>
      </c>
      <c r="B27" s="26">
        <v>14710042</v>
      </c>
      <c r="C27" s="34" t="s">
        <v>234</v>
      </c>
      <c r="D27" s="22">
        <v>83</v>
      </c>
      <c r="E27" s="22" t="s">
        <v>242</v>
      </c>
      <c r="F27" s="22">
        <v>82</v>
      </c>
      <c r="G27" s="22" t="s">
        <v>240</v>
      </c>
      <c r="H27" s="22">
        <v>80</v>
      </c>
      <c r="I27" s="22" t="s">
        <v>251</v>
      </c>
      <c r="J27" s="22">
        <v>83</v>
      </c>
      <c r="K27" s="22" t="s">
        <v>244</v>
      </c>
      <c r="L27" s="22"/>
      <c r="M27" s="22"/>
      <c r="N27" s="22"/>
      <c r="O27" s="22"/>
      <c r="P27" s="22">
        <v>82</v>
      </c>
      <c r="Q27" s="22" t="s">
        <v>242</v>
      </c>
      <c r="R27" s="24"/>
      <c r="S27" s="24"/>
      <c r="T27" s="24">
        <f t="shared" si="1"/>
        <v>410</v>
      </c>
      <c r="U27" s="24">
        <v>500</v>
      </c>
      <c r="V27" s="25">
        <f t="shared" si="0"/>
        <v>82</v>
      </c>
    </row>
    <row r="28" spans="1:22" ht="29.25" customHeight="1">
      <c r="A28" s="22">
        <f t="shared" si="2"/>
        <v>25</v>
      </c>
      <c r="B28" s="26">
        <v>14710023</v>
      </c>
      <c r="C28" s="34" t="s">
        <v>215</v>
      </c>
      <c r="D28" s="22">
        <v>93</v>
      </c>
      <c r="E28" s="22" t="s">
        <v>240</v>
      </c>
      <c r="F28" s="22">
        <v>90</v>
      </c>
      <c r="G28" s="22" t="s">
        <v>240</v>
      </c>
      <c r="H28" s="22">
        <v>73</v>
      </c>
      <c r="I28" s="22" t="s">
        <v>243</v>
      </c>
      <c r="J28" s="22"/>
      <c r="K28" s="22"/>
      <c r="L28" s="22">
        <v>74</v>
      </c>
      <c r="M28" s="22" t="s">
        <v>242</v>
      </c>
      <c r="N28" s="22"/>
      <c r="O28" s="22"/>
      <c r="P28" s="22">
        <v>72</v>
      </c>
      <c r="Q28" s="22" t="s">
        <v>243</v>
      </c>
      <c r="R28" s="24"/>
      <c r="S28" s="24"/>
      <c r="T28" s="24">
        <f t="shared" si="1"/>
        <v>402</v>
      </c>
      <c r="U28" s="24">
        <v>500</v>
      </c>
      <c r="V28" s="25">
        <f t="shared" si="0"/>
        <v>80.400000000000006</v>
      </c>
    </row>
    <row r="29" spans="1:22" ht="29.25" customHeight="1">
      <c r="A29" s="22">
        <f t="shared" si="2"/>
        <v>26</v>
      </c>
      <c r="B29" s="26">
        <v>14710036</v>
      </c>
      <c r="C29" s="34" t="s">
        <v>228</v>
      </c>
      <c r="D29" s="22">
        <v>75</v>
      </c>
      <c r="E29" s="22" t="s">
        <v>243</v>
      </c>
      <c r="F29" s="22">
        <v>94</v>
      </c>
      <c r="G29" s="22" t="s">
        <v>241</v>
      </c>
      <c r="H29" s="22">
        <v>64</v>
      </c>
      <c r="I29" s="22" t="s">
        <v>259</v>
      </c>
      <c r="J29" s="22">
        <v>84</v>
      </c>
      <c r="K29" s="22" t="s">
        <v>244</v>
      </c>
      <c r="L29" s="22"/>
      <c r="M29" s="22"/>
      <c r="N29" s="22"/>
      <c r="O29" s="22"/>
      <c r="P29" s="22">
        <v>81</v>
      </c>
      <c r="Q29" s="22" t="s">
        <v>242</v>
      </c>
      <c r="R29" s="24"/>
      <c r="S29" s="24"/>
      <c r="T29" s="24">
        <f t="shared" si="1"/>
        <v>398</v>
      </c>
      <c r="U29" s="24">
        <v>500</v>
      </c>
      <c r="V29" s="25">
        <f t="shared" si="0"/>
        <v>79.600000000000009</v>
      </c>
    </row>
    <row r="30" spans="1:22" ht="29.25" customHeight="1">
      <c r="A30" s="22">
        <f t="shared" si="2"/>
        <v>27</v>
      </c>
      <c r="B30" s="26">
        <v>14710043</v>
      </c>
      <c r="C30" s="34" t="s">
        <v>235</v>
      </c>
      <c r="D30" s="22">
        <v>79</v>
      </c>
      <c r="E30" s="22" t="s">
        <v>251</v>
      </c>
      <c r="F30" s="22">
        <v>88</v>
      </c>
      <c r="G30" s="22" t="s">
        <v>240</v>
      </c>
      <c r="H30" s="22">
        <v>72</v>
      </c>
      <c r="I30" s="22" t="s">
        <v>243</v>
      </c>
      <c r="J30" s="22">
        <v>82</v>
      </c>
      <c r="K30" s="22" t="s">
        <v>244</v>
      </c>
      <c r="L30" s="22"/>
      <c r="M30" s="22"/>
      <c r="N30" s="22"/>
      <c r="O30" s="22"/>
      <c r="P30" s="22">
        <v>77</v>
      </c>
      <c r="Q30" s="22" t="s">
        <v>251</v>
      </c>
      <c r="R30" s="24"/>
      <c r="S30" s="24"/>
      <c r="T30" s="24">
        <f t="shared" si="1"/>
        <v>398</v>
      </c>
      <c r="U30" s="24">
        <v>500</v>
      </c>
      <c r="V30" s="25">
        <f t="shared" si="0"/>
        <v>79.600000000000009</v>
      </c>
    </row>
    <row r="31" spans="1:22" ht="29.25" customHeight="1">
      <c r="A31" s="22">
        <f t="shared" si="2"/>
        <v>28</v>
      </c>
      <c r="B31" s="26">
        <v>14710038</v>
      </c>
      <c r="C31" s="34" t="s">
        <v>230</v>
      </c>
      <c r="D31" s="22">
        <v>90</v>
      </c>
      <c r="E31" s="22" t="s">
        <v>240</v>
      </c>
      <c r="F31" s="22">
        <v>80</v>
      </c>
      <c r="G31" s="22" t="s">
        <v>244</v>
      </c>
      <c r="H31" s="22">
        <v>71</v>
      </c>
      <c r="I31" s="22" t="s">
        <v>243</v>
      </c>
      <c r="J31" s="22"/>
      <c r="K31" s="22"/>
      <c r="L31" s="22">
        <v>61</v>
      </c>
      <c r="M31" s="22" t="s">
        <v>243</v>
      </c>
      <c r="N31" s="22"/>
      <c r="O31" s="22"/>
      <c r="P31" s="22">
        <v>90</v>
      </c>
      <c r="Q31" s="22" t="s">
        <v>240</v>
      </c>
      <c r="R31" s="24"/>
      <c r="S31" s="24"/>
      <c r="T31" s="24">
        <f t="shared" si="1"/>
        <v>392</v>
      </c>
      <c r="U31" s="24">
        <v>500</v>
      </c>
      <c r="V31" s="25">
        <f t="shared" si="0"/>
        <v>78.400000000000006</v>
      </c>
    </row>
    <row r="32" spans="1:22" ht="29.25" customHeight="1">
      <c r="A32" s="22">
        <f t="shared" si="2"/>
        <v>29</v>
      </c>
      <c r="B32" s="26">
        <v>14710029</v>
      </c>
      <c r="C32" s="34" t="s">
        <v>221</v>
      </c>
      <c r="D32" s="22">
        <v>78</v>
      </c>
      <c r="E32" s="22" t="s">
        <v>251</v>
      </c>
      <c r="F32" s="22">
        <v>93</v>
      </c>
      <c r="G32" s="22" t="s">
        <v>241</v>
      </c>
      <c r="H32" s="22">
        <v>53</v>
      </c>
      <c r="I32" s="22" t="s">
        <v>269</v>
      </c>
      <c r="J32" s="22">
        <v>85</v>
      </c>
      <c r="K32" s="22" t="s">
        <v>240</v>
      </c>
      <c r="L32" s="22"/>
      <c r="M32" s="22"/>
      <c r="N32" s="22"/>
      <c r="O32" s="22"/>
      <c r="P32" s="22">
        <v>82</v>
      </c>
      <c r="Q32" s="22" t="s">
        <v>242</v>
      </c>
      <c r="R32" s="24"/>
      <c r="S32" s="24"/>
      <c r="T32" s="24">
        <f t="shared" si="1"/>
        <v>391</v>
      </c>
      <c r="U32" s="24">
        <v>500</v>
      </c>
      <c r="V32" s="25">
        <f t="shared" si="0"/>
        <v>78.2</v>
      </c>
    </row>
    <row r="33" spans="1:22" ht="29.25" customHeight="1">
      <c r="A33" s="22">
        <f t="shared" si="2"/>
        <v>30</v>
      </c>
      <c r="B33" s="26">
        <v>14710032</v>
      </c>
      <c r="C33" s="34" t="s">
        <v>224</v>
      </c>
      <c r="D33" s="26">
        <v>82</v>
      </c>
      <c r="E33" s="26" t="s">
        <v>242</v>
      </c>
      <c r="F33" s="26">
        <v>78</v>
      </c>
      <c r="G33" s="26" t="s">
        <v>244</v>
      </c>
      <c r="H33" s="26">
        <v>61</v>
      </c>
      <c r="I33" s="26" t="s">
        <v>259</v>
      </c>
      <c r="J33" s="26"/>
      <c r="K33" s="26"/>
      <c r="L33" s="26">
        <v>71</v>
      </c>
      <c r="M33" s="26" t="s">
        <v>242</v>
      </c>
      <c r="N33" s="26"/>
      <c r="O33" s="26"/>
      <c r="P33" s="26">
        <v>78</v>
      </c>
      <c r="Q33" s="26" t="s">
        <v>251</v>
      </c>
      <c r="R33" s="35"/>
      <c r="S33" s="35"/>
      <c r="T33" s="24">
        <f t="shared" si="1"/>
        <v>370</v>
      </c>
      <c r="U33" s="24">
        <v>500</v>
      </c>
      <c r="V33" s="25">
        <f t="shared" si="0"/>
        <v>74</v>
      </c>
    </row>
    <row r="34" spans="1:22" ht="29.25" customHeight="1">
      <c r="A34" s="22">
        <f t="shared" si="2"/>
        <v>31</v>
      </c>
      <c r="B34" s="26">
        <v>14710034</v>
      </c>
      <c r="C34" s="34" t="s">
        <v>226</v>
      </c>
      <c r="D34" s="22">
        <v>78</v>
      </c>
      <c r="E34" s="22" t="s">
        <v>251</v>
      </c>
      <c r="F34" s="22">
        <v>86</v>
      </c>
      <c r="G34" s="22" t="s">
        <v>240</v>
      </c>
      <c r="H34" s="22">
        <v>63</v>
      </c>
      <c r="I34" s="22" t="s">
        <v>259</v>
      </c>
      <c r="J34" s="22"/>
      <c r="K34" s="22"/>
      <c r="L34" s="22">
        <v>55</v>
      </c>
      <c r="M34" s="22" t="s">
        <v>259</v>
      </c>
      <c r="N34" s="22"/>
      <c r="O34" s="22"/>
      <c r="P34" s="22">
        <v>75</v>
      </c>
      <c r="Q34" s="22" t="s">
        <v>251</v>
      </c>
      <c r="R34" s="24"/>
      <c r="S34" s="24"/>
      <c r="T34" s="24">
        <f t="shared" si="1"/>
        <v>357</v>
      </c>
      <c r="U34" s="24">
        <v>500</v>
      </c>
      <c r="V34" s="25">
        <f t="shared" si="0"/>
        <v>71.399999999999991</v>
      </c>
    </row>
    <row r="35" spans="1:22" ht="29.25" customHeight="1">
      <c r="D35" s="27">
        <f t="shared" ref="D35:V35" si="3">SUM(D4:D34)</f>
        <v>2779</v>
      </c>
      <c r="E35" s="27">
        <f t="shared" si="3"/>
        <v>0</v>
      </c>
      <c r="F35" s="27">
        <f t="shared" si="3"/>
        <v>2901</v>
      </c>
      <c r="G35" s="27">
        <f t="shared" si="3"/>
        <v>0</v>
      </c>
      <c r="H35" s="27">
        <f t="shared" si="3"/>
        <v>2522</v>
      </c>
      <c r="I35" s="27">
        <f t="shared" si="3"/>
        <v>0</v>
      </c>
      <c r="J35" s="27">
        <f t="shared" si="3"/>
        <v>1185</v>
      </c>
      <c r="K35" s="27">
        <f t="shared" si="3"/>
        <v>0</v>
      </c>
      <c r="L35" s="27">
        <f t="shared" si="3"/>
        <v>1764</v>
      </c>
      <c r="M35" s="27">
        <f t="shared" si="3"/>
        <v>0</v>
      </c>
      <c r="N35" s="27">
        <f t="shared" si="3"/>
        <v>405</v>
      </c>
      <c r="O35" s="27">
        <f t="shared" si="3"/>
        <v>0</v>
      </c>
      <c r="P35" s="27">
        <f t="shared" si="3"/>
        <v>2013</v>
      </c>
      <c r="Q35" s="27">
        <f t="shared" si="3"/>
        <v>0</v>
      </c>
      <c r="T35" s="18">
        <f t="shared" si="3"/>
        <v>13667</v>
      </c>
      <c r="U35" s="18">
        <f t="shared" si="3"/>
        <v>15500</v>
      </c>
      <c r="V35" s="18">
        <f t="shared" si="3"/>
        <v>2733.4</v>
      </c>
    </row>
    <row r="36" spans="1:22" ht="29.25" customHeight="1">
      <c r="V36" s="18">
        <f>V35/31</f>
        <v>88.174193548387095</v>
      </c>
    </row>
  </sheetData>
  <sortState ref="B4:V34">
    <sortCondition descending="1" ref="V4:V34"/>
  </sortState>
  <mergeCells count="2">
    <mergeCell ref="A1:V1"/>
    <mergeCell ref="A2:V2"/>
  </mergeCells>
  <dataValidations disablePrompts="1" count="1">
    <dataValidation allowBlank="1" showInputMessage="1" showErrorMessage="1" prompt="Name of Candidate (Maximum up to 32 characters)" sqref="JF65545:JF65566 TB65545:TB65566 ACX65545:ACX65566 AMT65545:AMT65566 AWP65545:AWP65566 BGL65545:BGL65566 BQH65545:BQH65566 CAD65545:CAD65566 CJZ65545:CJZ65566 CTV65545:CTV65566 DDR65545:DDR65566 DNN65545:DNN65566 DXJ65545:DXJ65566 EHF65545:EHF65566 ERB65545:ERB65566 FAX65545:FAX65566 FKT65545:FKT65566 FUP65545:FUP65566 GEL65545:GEL65566 GOH65545:GOH65566 GYD65545:GYD65566 HHZ65545:HHZ65566 HRV65545:HRV65566 IBR65545:IBR65566 ILN65545:ILN65566 IVJ65545:IVJ65566 JFF65545:JFF65566 JPB65545:JPB65566 JYX65545:JYX65566 KIT65545:KIT65566 KSP65545:KSP65566 LCL65545:LCL65566 LMH65545:LMH65566 LWD65545:LWD65566 MFZ65545:MFZ65566 MPV65545:MPV65566 MZR65545:MZR65566 NJN65545:NJN65566 NTJ65545:NTJ65566 ODF65545:ODF65566 ONB65545:ONB65566 OWX65545:OWX65566 PGT65545:PGT65566 PQP65545:PQP65566 QAL65545:QAL65566 QKH65545:QKH65566 QUD65545:QUD65566 RDZ65545:RDZ65566 RNV65545:RNV65566 RXR65545:RXR65566 SHN65545:SHN65566 SRJ65545:SRJ65566 TBF65545:TBF65566 TLB65545:TLB65566 TUX65545:TUX65566 UET65545:UET65566 UOP65545:UOP65566 UYL65545:UYL65566 VIH65545:VIH65566 VSD65545:VSD65566 WBZ65545:WBZ65566 WLV65545:WLV65566 WVR65545:WVR65566 JF131081:JF131102 TB131081:TB131102 ACX131081:ACX131102 AMT131081:AMT131102 AWP131081:AWP131102 BGL131081:BGL131102 BQH131081:BQH131102 CAD131081:CAD131102 CJZ131081:CJZ131102 CTV131081:CTV131102 DDR131081:DDR131102 DNN131081:DNN131102 DXJ131081:DXJ131102 EHF131081:EHF131102 ERB131081:ERB131102 FAX131081:FAX131102 FKT131081:FKT131102 FUP131081:FUP131102 GEL131081:GEL131102 GOH131081:GOH131102 GYD131081:GYD131102 HHZ131081:HHZ131102 HRV131081:HRV131102 IBR131081:IBR131102 ILN131081:ILN131102 IVJ131081:IVJ131102 JFF131081:JFF131102 JPB131081:JPB131102 JYX131081:JYX131102 KIT131081:KIT131102 KSP131081:KSP131102 LCL131081:LCL131102 LMH131081:LMH131102 LWD131081:LWD131102 MFZ131081:MFZ131102 MPV131081:MPV131102 MZR131081:MZR131102 NJN131081:NJN131102 NTJ131081:NTJ131102 ODF131081:ODF131102 ONB131081:ONB131102 OWX131081:OWX131102 PGT131081:PGT131102 PQP131081:PQP131102 QAL131081:QAL131102 QKH131081:QKH131102 QUD131081:QUD131102 RDZ131081:RDZ131102 RNV131081:RNV131102 RXR131081:RXR131102 SHN131081:SHN131102 SRJ131081:SRJ131102 TBF131081:TBF131102 TLB131081:TLB131102 TUX131081:TUX131102 UET131081:UET131102 UOP131081:UOP131102 UYL131081:UYL131102 VIH131081:VIH131102 VSD131081:VSD131102 WBZ131081:WBZ131102 WLV131081:WLV131102 WVR131081:WVR131102 JF196617:JF196638 TB196617:TB196638 ACX196617:ACX196638 AMT196617:AMT196638 AWP196617:AWP196638 BGL196617:BGL196638 BQH196617:BQH196638 CAD196617:CAD196638 CJZ196617:CJZ196638 CTV196617:CTV196638 DDR196617:DDR196638 DNN196617:DNN196638 DXJ196617:DXJ196638 EHF196617:EHF196638 ERB196617:ERB196638 FAX196617:FAX196638 FKT196617:FKT196638 FUP196617:FUP196638 GEL196617:GEL196638 GOH196617:GOH196638 GYD196617:GYD196638 HHZ196617:HHZ196638 HRV196617:HRV196638 IBR196617:IBR196638 ILN196617:ILN196638 IVJ196617:IVJ196638 JFF196617:JFF196638 JPB196617:JPB196638 JYX196617:JYX196638 KIT196617:KIT196638 KSP196617:KSP196638 LCL196617:LCL196638 LMH196617:LMH196638 LWD196617:LWD196638 MFZ196617:MFZ196638 MPV196617:MPV196638 MZR196617:MZR196638 NJN196617:NJN196638 NTJ196617:NTJ196638 ODF196617:ODF196638 ONB196617:ONB196638 OWX196617:OWX196638 PGT196617:PGT196638 PQP196617:PQP196638 QAL196617:QAL196638 QKH196617:QKH196638 QUD196617:QUD196638 RDZ196617:RDZ196638 RNV196617:RNV196638 RXR196617:RXR196638 SHN196617:SHN196638 SRJ196617:SRJ196638 TBF196617:TBF196638 TLB196617:TLB196638 TUX196617:TUX196638 UET196617:UET196638 UOP196617:UOP196638 UYL196617:UYL196638 VIH196617:VIH196638 VSD196617:VSD196638 WBZ196617:WBZ196638 WLV196617:WLV196638 WVR196617:WVR196638 JF262153:JF262174 TB262153:TB262174 ACX262153:ACX262174 AMT262153:AMT262174 AWP262153:AWP262174 BGL262153:BGL262174 BQH262153:BQH262174 CAD262153:CAD262174 CJZ262153:CJZ262174 CTV262153:CTV262174 DDR262153:DDR262174 DNN262153:DNN262174 DXJ262153:DXJ262174 EHF262153:EHF262174 ERB262153:ERB262174 FAX262153:FAX262174 FKT262153:FKT262174 FUP262153:FUP262174 GEL262153:GEL262174 GOH262153:GOH262174 GYD262153:GYD262174 HHZ262153:HHZ262174 HRV262153:HRV262174 IBR262153:IBR262174 ILN262153:ILN262174 IVJ262153:IVJ262174 JFF262153:JFF262174 JPB262153:JPB262174 JYX262153:JYX262174 KIT262153:KIT262174 KSP262153:KSP262174 LCL262153:LCL262174 LMH262153:LMH262174 LWD262153:LWD262174 MFZ262153:MFZ262174 MPV262153:MPV262174 MZR262153:MZR262174 NJN262153:NJN262174 NTJ262153:NTJ262174 ODF262153:ODF262174 ONB262153:ONB262174 OWX262153:OWX262174 PGT262153:PGT262174 PQP262153:PQP262174 QAL262153:QAL262174 QKH262153:QKH262174 QUD262153:QUD262174 RDZ262153:RDZ262174 RNV262153:RNV262174 RXR262153:RXR262174 SHN262153:SHN262174 SRJ262153:SRJ262174 TBF262153:TBF262174 TLB262153:TLB262174 TUX262153:TUX262174 UET262153:UET262174 UOP262153:UOP262174 UYL262153:UYL262174 VIH262153:VIH262174 VSD262153:VSD262174 WBZ262153:WBZ262174 WLV262153:WLV262174 WVR262153:WVR262174 JF327689:JF327710 TB327689:TB327710 ACX327689:ACX327710 AMT327689:AMT327710 AWP327689:AWP327710 BGL327689:BGL327710 BQH327689:BQH327710 CAD327689:CAD327710 CJZ327689:CJZ327710 CTV327689:CTV327710 DDR327689:DDR327710 DNN327689:DNN327710 DXJ327689:DXJ327710 EHF327689:EHF327710 ERB327689:ERB327710 FAX327689:FAX327710 FKT327689:FKT327710 FUP327689:FUP327710 GEL327689:GEL327710 GOH327689:GOH327710 GYD327689:GYD327710 HHZ327689:HHZ327710 HRV327689:HRV327710 IBR327689:IBR327710 ILN327689:ILN327710 IVJ327689:IVJ327710 JFF327689:JFF327710 JPB327689:JPB327710 JYX327689:JYX327710 KIT327689:KIT327710 KSP327689:KSP327710 LCL327689:LCL327710 LMH327689:LMH327710 LWD327689:LWD327710 MFZ327689:MFZ327710 MPV327689:MPV327710 MZR327689:MZR327710 NJN327689:NJN327710 NTJ327689:NTJ327710 ODF327689:ODF327710 ONB327689:ONB327710 OWX327689:OWX327710 PGT327689:PGT327710 PQP327689:PQP327710 QAL327689:QAL327710 QKH327689:QKH327710 QUD327689:QUD327710 RDZ327689:RDZ327710 RNV327689:RNV327710 RXR327689:RXR327710 SHN327689:SHN327710 SRJ327689:SRJ327710 TBF327689:TBF327710 TLB327689:TLB327710 TUX327689:TUX327710 UET327689:UET327710 UOP327689:UOP327710 UYL327689:UYL327710 VIH327689:VIH327710 VSD327689:VSD327710 WBZ327689:WBZ327710 WLV327689:WLV327710 WVR327689:WVR327710 JF393225:JF393246 TB393225:TB393246 ACX393225:ACX393246 AMT393225:AMT393246 AWP393225:AWP393246 BGL393225:BGL393246 BQH393225:BQH393246 CAD393225:CAD393246 CJZ393225:CJZ393246 CTV393225:CTV393246 DDR393225:DDR393246 DNN393225:DNN393246 DXJ393225:DXJ393246 EHF393225:EHF393246 ERB393225:ERB393246 FAX393225:FAX393246 FKT393225:FKT393246 FUP393225:FUP393246 GEL393225:GEL393246 GOH393225:GOH393246 GYD393225:GYD393246 HHZ393225:HHZ393246 HRV393225:HRV393246 IBR393225:IBR393246 ILN393225:ILN393246 IVJ393225:IVJ393246 JFF393225:JFF393246 JPB393225:JPB393246 JYX393225:JYX393246 KIT393225:KIT393246 KSP393225:KSP393246 LCL393225:LCL393246 LMH393225:LMH393246 LWD393225:LWD393246 MFZ393225:MFZ393246 MPV393225:MPV393246 MZR393225:MZR393246 NJN393225:NJN393246 NTJ393225:NTJ393246 ODF393225:ODF393246 ONB393225:ONB393246 OWX393225:OWX393246 PGT393225:PGT393246 PQP393225:PQP393246 QAL393225:QAL393246 QKH393225:QKH393246 QUD393225:QUD393246 RDZ393225:RDZ393246 RNV393225:RNV393246 RXR393225:RXR393246 SHN393225:SHN393246 SRJ393225:SRJ393246 TBF393225:TBF393246 TLB393225:TLB393246 TUX393225:TUX393246 UET393225:UET393246 UOP393225:UOP393246 UYL393225:UYL393246 VIH393225:VIH393246 VSD393225:VSD393246 WBZ393225:WBZ393246 WLV393225:WLV393246 WVR393225:WVR393246 JF458761:JF458782 TB458761:TB458782 ACX458761:ACX458782 AMT458761:AMT458782 AWP458761:AWP458782 BGL458761:BGL458782 BQH458761:BQH458782 CAD458761:CAD458782 CJZ458761:CJZ458782 CTV458761:CTV458782 DDR458761:DDR458782 DNN458761:DNN458782 DXJ458761:DXJ458782 EHF458761:EHF458782 ERB458761:ERB458782 FAX458761:FAX458782 FKT458761:FKT458782 FUP458761:FUP458782 GEL458761:GEL458782 GOH458761:GOH458782 GYD458761:GYD458782 HHZ458761:HHZ458782 HRV458761:HRV458782 IBR458761:IBR458782 ILN458761:ILN458782 IVJ458761:IVJ458782 JFF458761:JFF458782 JPB458761:JPB458782 JYX458761:JYX458782 KIT458761:KIT458782 KSP458761:KSP458782 LCL458761:LCL458782 LMH458761:LMH458782 LWD458761:LWD458782 MFZ458761:MFZ458782 MPV458761:MPV458782 MZR458761:MZR458782 NJN458761:NJN458782 NTJ458761:NTJ458782 ODF458761:ODF458782 ONB458761:ONB458782 OWX458761:OWX458782 PGT458761:PGT458782 PQP458761:PQP458782 QAL458761:QAL458782 QKH458761:QKH458782 QUD458761:QUD458782 RDZ458761:RDZ458782 RNV458761:RNV458782 RXR458761:RXR458782 SHN458761:SHN458782 SRJ458761:SRJ458782 TBF458761:TBF458782 TLB458761:TLB458782 TUX458761:TUX458782 UET458761:UET458782 UOP458761:UOP458782 UYL458761:UYL458782 VIH458761:VIH458782 VSD458761:VSD458782 WBZ458761:WBZ458782 WLV458761:WLV458782 WVR458761:WVR458782 JF524297:JF524318 TB524297:TB524318 ACX524297:ACX524318 AMT524297:AMT524318 AWP524297:AWP524318 BGL524297:BGL524318 BQH524297:BQH524318 CAD524297:CAD524318 CJZ524297:CJZ524318 CTV524297:CTV524318 DDR524297:DDR524318 DNN524297:DNN524318 DXJ524297:DXJ524318 EHF524297:EHF524318 ERB524297:ERB524318 FAX524297:FAX524318 FKT524297:FKT524318 FUP524297:FUP524318 GEL524297:GEL524318 GOH524297:GOH524318 GYD524297:GYD524318 HHZ524297:HHZ524318 HRV524297:HRV524318 IBR524297:IBR524318 ILN524297:ILN524318 IVJ524297:IVJ524318 JFF524297:JFF524318 JPB524297:JPB524318 JYX524297:JYX524318 KIT524297:KIT524318 KSP524297:KSP524318 LCL524297:LCL524318 LMH524297:LMH524318 LWD524297:LWD524318 MFZ524297:MFZ524318 MPV524297:MPV524318 MZR524297:MZR524318 NJN524297:NJN524318 NTJ524297:NTJ524318 ODF524297:ODF524318 ONB524297:ONB524318 OWX524297:OWX524318 PGT524297:PGT524318 PQP524297:PQP524318 QAL524297:QAL524318 QKH524297:QKH524318 QUD524297:QUD524318 RDZ524297:RDZ524318 RNV524297:RNV524318 RXR524297:RXR524318 SHN524297:SHN524318 SRJ524297:SRJ524318 TBF524297:TBF524318 TLB524297:TLB524318 TUX524297:TUX524318 UET524297:UET524318 UOP524297:UOP524318 UYL524297:UYL524318 VIH524297:VIH524318 VSD524297:VSD524318 WBZ524297:WBZ524318 WLV524297:WLV524318 WVR524297:WVR524318 JF589833:JF589854 TB589833:TB589854 ACX589833:ACX589854 AMT589833:AMT589854 AWP589833:AWP589854 BGL589833:BGL589854 BQH589833:BQH589854 CAD589833:CAD589854 CJZ589833:CJZ589854 CTV589833:CTV589854 DDR589833:DDR589854 DNN589833:DNN589854 DXJ589833:DXJ589854 EHF589833:EHF589854 ERB589833:ERB589854 FAX589833:FAX589854 FKT589833:FKT589854 FUP589833:FUP589854 GEL589833:GEL589854 GOH589833:GOH589854 GYD589833:GYD589854 HHZ589833:HHZ589854 HRV589833:HRV589854 IBR589833:IBR589854 ILN589833:ILN589854 IVJ589833:IVJ589854 JFF589833:JFF589854 JPB589833:JPB589854 JYX589833:JYX589854 KIT589833:KIT589854 KSP589833:KSP589854 LCL589833:LCL589854 LMH589833:LMH589854 LWD589833:LWD589854 MFZ589833:MFZ589854 MPV589833:MPV589854 MZR589833:MZR589854 NJN589833:NJN589854 NTJ589833:NTJ589854 ODF589833:ODF589854 ONB589833:ONB589854 OWX589833:OWX589854 PGT589833:PGT589854 PQP589833:PQP589854 QAL589833:QAL589854 QKH589833:QKH589854 QUD589833:QUD589854 RDZ589833:RDZ589854 RNV589833:RNV589854 RXR589833:RXR589854 SHN589833:SHN589854 SRJ589833:SRJ589854 TBF589833:TBF589854 TLB589833:TLB589854 TUX589833:TUX589854 UET589833:UET589854 UOP589833:UOP589854 UYL589833:UYL589854 VIH589833:VIH589854 VSD589833:VSD589854 WBZ589833:WBZ589854 WLV589833:WLV589854 WVR589833:WVR589854 JF655369:JF655390 TB655369:TB655390 ACX655369:ACX655390 AMT655369:AMT655390 AWP655369:AWP655390 BGL655369:BGL655390 BQH655369:BQH655390 CAD655369:CAD655390 CJZ655369:CJZ655390 CTV655369:CTV655390 DDR655369:DDR655390 DNN655369:DNN655390 DXJ655369:DXJ655390 EHF655369:EHF655390 ERB655369:ERB655390 FAX655369:FAX655390 FKT655369:FKT655390 FUP655369:FUP655390 GEL655369:GEL655390 GOH655369:GOH655390 GYD655369:GYD655390 HHZ655369:HHZ655390 HRV655369:HRV655390 IBR655369:IBR655390 ILN655369:ILN655390 IVJ655369:IVJ655390 JFF655369:JFF655390 JPB655369:JPB655390 JYX655369:JYX655390 KIT655369:KIT655390 KSP655369:KSP655390 LCL655369:LCL655390 LMH655369:LMH655390 LWD655369:LWD655390 MFZ655369:MFZ655390 MPV655369:MPV655390 MZR655369:MZR655390 NJN655369:NJN655390 NTJ655369:NTJ655390 ODF655369:ODF655390 ONB655369:ONB655390 OWX655369:OWX655390 PGT655369:PGT655390 PQP655369:PQP655390 QAL655369:QAL655390 QKH655369:QKH655390 QUD655369:QUD655390 RDZ655369:RDZ655390 RNV655369:RNV655390 RXR655369:RXR655390 SHN655369:SHN655390 SRJ655369:SRJ655390 TBF655369:TBF655390 TLB655369:TLB655390 TUX655369:TUX655390 UET655369:UET655390 UOP655369:UOP655390 UYL655369:UYL655390 VIH655369:VIH655390 VSD655369:VSD655390 WBZ655369:WBZ655390 WLV655369:WLV655390 WVR655369:WVR655390 JF720905:JF720926 TB720905:TB720926 ACX720905:ACX720926 AMT720905:AMT720926 AWP720905:AWP720926 BGL720905:BGL720926 BQH720905:BQH720926 CAD720905:CAD720926 CJZ720905:CJZ720926 CTV720905:CTV720926 DDR720905:DDR720926 DNN720905:DNN720926 DXJ720905:DXJ720926 EHF720905:EHF720926 ERB720905:ERB720926 FAX720905:FAX720926 FKT720905:FKT720926 FUP720905:FUP720926 GEL720905:GEL720926 GOH720905:GOH720926 GYD720905:GYD720926 HHZ720905:HHZ720926 HRV720905:HRV720926 IBR720905:IBR720926 ILN720905:ILN720926 IVJ720905:IVJ720926 JFF720905:JFF720926 JPB720905:JPB720926 JYX720905:JYX720926 KIT720905:KIT720926 KSP720905:KSP720926 LCL720905:LCL720926 LMH720905:LMH720926 LWD720905:LWD720926 MFZ720905:MFZ720926 MPV720905:MPV720926 MZR720905:MZR720926 NJN720905:NJN720926 NTJ720905:NTJ720926 ODF720905:ODF720926 ONB720905:ONB720926 OWX720905:OWX720926 PGT720905:PGT720926 PQP720905:PQP720926 QAL720905:QAL720926 QKH720905:QKH720926 QUD720905:QUD720926 RDZ720905:RDZ720926 RNV720905:RNV720926 RXR720905:RXR720926 SHN720905:SHN720926 SRJ720905:SRJ720926 TBF720905:TBF720926 TLB720905:TLB720926 TUX720905:TUX720926 UET720905:UET720926 UOP720905:UOP720926 UYL720905:UYL720926 VIH720905:VIH720926 VSD720905:VSD720926 WBZ720905:WBZ720926 WLV720905:WLV720926 WVR720905:WVR720926 JF786441:JF786462 TB786441:TB786462 ACX786441:ACX786462 AMT786441:AMT786462 AWP786441:AWP786462 BGL786441:BGL786462 BQH786441:BQH786462 CAD786441:CAD786462 CJZ786441:CJZ786462 CTV786441:CTV786462 DDR786441:DDR786462 DNN786441:DNN786462 DXJ786441:DXJ786462 EHF786441:EHF786462 ERB786441:ERB786462 FAX786441:FAX786462 FKT786441:FKT786462 FUP786441:FUP786462 GEL786441:GEL786462 GOH786441:GOH786462 GYD786441:GYD786462 HHZ786441:HHZ786462 HRV786441:HRV786462 IBR786441:IBR786462 ILN786441:ILN786462 IVJ786441:IVJ786462 JFF786441:JFF786462 JPB786441:JPB786462 JYX786441:JYX786462 KIT786441:KIT786462 KSP786441:KSP786462 LCL786441:LCL786462 LMH786441:LMH786462 LWD786441:LWD786462 MFZ786441:MFZ786462 MPV786441:MPV786462 MZR786441:MZR786462 NJN786441:NJN786462 NTJ786441:NTJ786462 ODF786441:ODF786462 ONB786441:ONB786462 OWX786441:OWX786462 PGT786441:PGT786462 PQP786441:PQP786462 QAL786441:QAL786462 QKH786441:QKH786462 QUD786441:QUD786462 RDZ786441:RDZ786462 RNV786441:RNV786462 RXR786441:RXR786462 SHN786441:SHN786462 SRJ786441:SRJ786462 TBF786441:TBF786462 TLB786441:TLB786462 TUX786441:TUX786462 UET786441:UET786462 UOP786441:UOP786462 UYL786441:UYL786462 VIH786441:VIH786462 VSD786441:VSD786462 WBZ786441:WBZ786462 WLV786441:WLV786462 WVR786441:WVR786462 JF851977:JF851998 TB851977:TB851998 ACX851977:ACX851998 AMT851977:AMT851998 AWP851977:AWP851998 BGL851977:BGL851998 BQH851977:BQH851998 CAD851977:CAD851998 CJZ851977:CJZ851998 CTV851977:CTV851998 DDR851977:DDR851998 DNN851977:DNN851998 DXJ851977:DXJ851998 EHF851977:EHF851998 ERB851977:ERB851998 FAX851977:FAX851998 FKT851977:FKT851998 FUP851977:FUP851998 GEL851977:GEL851998 GOH851977:GOH851998 GYD851977:GYD851998 HHZ851977:HHZ851998 HRV851977:HRV851998 IBR851977:IBR851998 ILN851977:ILN851998 IVJ851977:IVJ851998 JFF851977:JFF851998 JPB851977:JPB851998 JYX851977:JYX851998 KIT851977:KIT851998 KSP851977:KSP851998 LCL851977:LCL851998 LMH851977:LMH851998 LWD851977:LWD851998 MFZ851977:MFZ851998 MPV851977:MPV851998 MZR851977:MZR851998 NJN851977:NJN851998 NTJ851977:NTJ851998 ODF851977:ODF851998 ONB851977:ONB851998 OWX851977:OWX851998 PGT851977:PGT851998 PQP851977:PQP851998 QAL851977:QAL851998 QKH851977:QKH851998 QUD851977:QUD851998 RDZ851977:RDZ851998 RNV851977:RNV851998 RXR851977:RXR851998 SHN851977:SHN851998 SRJ851977:SRJ851998 TBF851977:TBF851998 TLB851977:TLB851998 TUX851977:TUX851998 UET851977:UET851998 UOP851977:UOP851998 UYL851977:UYL851998 VIH851977:VIH851998 VSD851977:VSD851998 WBZ851977:WBZ851998 WLV851977:WLV851998 WVR851977:WVR851998 JF917513:JF917534 TB917513:TB917534 ACX917513:ACX917534 AMT917513:AMT917534 AWP917513:AWP917534 BGL917513:BGL917534 BQH917513:BQH917534 CAD917513:CAD917534 CJZ917513:CJZ917534 CTV917513:CTV917534 DDR917513:DDR917534 DNN917513:DNN917534 DXJ917513:DXJ917534 EHF917513:EHF917534 ERB917513:ERB917534 FAX917513:FAX917534 FKT917513:FKT917534 FUP917513:FUP917534 GEL917513:GEL917534 GOH917513:GOH917534 GYD917513:GYD917534 HHZ917513:HHZ917534 HRV917513:HRV917534 IBR917513:IBR917534 ILN917513:ILN917534 IVJ917513:IVJ917534 JFF917513:JFF917534 JPB917513:JPB917534 JYX917513:JYX917534 KIT917513:KIT917534 KSP917513:KSP917534 LCL917513:LCL917534 LMH917513:LMH917534 LWD917513:LWD917534 MFZ917513:MFZ917534 MPV917513:MPV917534 MZR917513:MZR917534 NJN917513:NJN917534 NTJ917513:NTJ917534 ODF917513:ODF917534 ONB917513:ONB917534 OWX917513:OWX917534 PGT917513:PGT917534 PQP917513:PQP917534 QAL917513:QAL917534 QKH917513:QKH917534 QUD917513:QUD917534 RDZ917513:RDZ917534 RNV917513:RNV917534 RXR917513:RXR917534 SHN917513:SHN917534 SRJ917513:SRJ917534 TBF917513:TBF917534 TLB917513:TLB917534 TUX917513:TUX917534 UET917513:UET917534 UOP917513:UOP917534 UYL917513:UYL917534 VIH917513:VIH917534 VSD917513:VSD917534 WBZ917513:WBZ917534 WLV917513:WLV917534 WVR917513:WVR917534 JF983049:JF983070 TB983049:TB983070 ACX983049:ACX983070 AMT983049:AMT983070 AWP983049:AWP983070 BGL983049:BGL983070 BQH983049:BQH983070 CAD983049:CAD983070 CJZ983049:CJZ983070 CTV983049:CTV983070 DDR983049:DDR983070 DNN983049:DNN983070 DXJ983049:DXJ983070 EHF983049:EHF983070 ERB983049:ERB983070 FAX983049:FAX983070 FKT983049:FKT983070 FUP983049:FUP983070 GEL983049:GEL983070 GOH983049:GOH983070 GYD983049:GYD983070 HHZ983049:HHZ983070 HRV983049:HRV983070 IBR983049:IBR983070 ILN983049:ILN983070 IVJ983049:IVJ983070 JFF983049:JFF983070 JPB983049:JPB983070 JYX983049:JYX983070 KIT983049:KIT983070 KSP983049:KSP983070 LCL983049:LCL983070 LMH983049:LMH983070 LWD983049:LWD983070 MFZ983049:MFZ983070 MPV983049:MPV983070 MZR983049:MZR983070 NJN983049:NJN983070 NTJ983049:NTJ983070 ODF983049:ODF983070 ONB983049:ONB983070 OWX983049:OWX983070 PGT983049:PGT983070 PQP983049:PQP983070 QAL983049:QAL983070 QKH983049:QKH983070 QUD983049:QUD983070 RDZ983049:RDZ983070 RNV983049:RNV983070 RXR983049:RXR983070 SHN983049:SHN983070 SRJ983049:SRJ983070 TBF983049:TBF983070 TLB983049:TLB983070 TUX983049:TUX983070 UET983049:UET983070 UOP983049:UOP983070 UYL983049:UYL983070 VIH983049:VIH983070 VSD983049:VSD983070 WBZ983049:WBZ983070 WLV983049:WLV983070 WVR983049:WVR983070 C65545:C65566 C131081:C131102 C196617:C196638 C262153:C262174 C327689:C327710 C393225:C393246 C458761:C458782 C524297:C524318 C589833:C589854 C655369:C655390 C720905:C720926 C786441:C786462 C851977:C851998 C917513:C917534 C983049:C983070 WVR4:WVR25 WLV4:WLV25 WBZ4:WBZ25 VSD4:VSD25 VIH4:VIH25 UYL4:UYL25 UOP4:UOP25 UET4:UET25 TUX4:TUX25 TLB4:TLB25 TBF4:TBF25 SRJ4:SRJ25 SHN4:SHN25 RXR4:RXR25 RNV4:RNV25 RDZ4:RDZ25 QUD4:QUD25 QKH4:QKH25 QAL4:QAL25 PQP4:PQP25 PGT4:PGT25 OWX4:OWX25 ONB4:ONB25 ODF4:ODF25 NTJ4:NTJ25 NJN4:NJN25 MZR4:MZR25 MPV4:MPV25 MFZ4:MFZ25 LWD4:LWD25 LMH4:LMH25 LCL4:LCL25 KSP4:KSP25 KIT4:KIT25 JYX4:JYX25 JPB4:JPB25 JFF4:JFF25 IVJ4:IVJ25 ILN4:ILN25 IBR4:IBR25 HRV4:HRV25 HHZ4:HHZ25 GYD4:GYD25 GOH4:GOH25 GEL4:GEL25 FUP4:FUP25 FKT4:FKT25 FAX4:FAX25 ERB4:ERB25 EHF4:EHF25 DXJ4:DXJ25 DNN4:DNN25 DDR4:DDR25 CTV4:CTV25 CJZ4:CJZ25 CAD4:CAD25 BQH4:BQH25 BGL4:BGL25 AWP4:AWP25 AMT4:AMT25 ACX4:ACX25 TB4:TB25 JF4:JF25"/>
  </dataValidations>
  <pageMargins left="0.51181102362204722" right="0.19685039370078741" top="0.74803149606299213" bottom="0.74803149606299213" header="0.31496062992125984" footer="0.31496062992125984"/>
  <pageSetup paperSize="9" scale="55" orientation="landscape" verticalDpi="0" r:id="rId1"/>
</worksheet>
</file>

<file path=xl/worksheets/sheet4.xml><?xml version="1.0" encoding="utf-8"?>
<worksheet xmlns="http://schemas.openxmlformats.org/spreadsheetml/2006/main" xmlns:r="http://schemas.openxmlformats.org/officeDocument/2006/relationships">
  <dimension ref="A1:B11"/>
  <sheetViews>
    <sheetView tabSelected="1" workbookViewId="0">
      <selection activeCell="B7" sqref="B7"/>
    </sheetView>
  </sheetViews>
  <sheetFormatPr defaultRowHeight="33" customHeight="1"/>
  <cols>
    <col min="1" max="1" width="62.42578125" style="28" customWidth="1"/>
    <col min="2" max="2" width="24.7109375" style="32" customWidth="1"/>
    <col min="3" max="16384" width="9.140625" style="28"/>
  </cols>
  <sheetData>
    <row r="1" spans="1:2" ht="33" customHeight="1">
      <c r="A1" s="40" t="s">
        <v>49</v>
      </c>
      <c r="B1" s="40"/>
    </row>
    <row r="2" spans="1:2" ht="33" customHeight="1">
      <c r="A2" s="41" t="s">
        <v>59</v>
      </c>
      <c r="B2" s="42"/>
    </row>
    <row r="3" spans="1:2" ht="33" customHeight="1">
      <c r="A3" s="29" t="s">
        <v>50</v>
      </c>
      <c r="B3" s="30" t="s">
        <v>51</v>
      </c>
    </row>
    <row r="4" spans="1:2" ht="33" customHeight="1">
      <c r="A4" s="29" t="s">
        <v>52</v>
      </c>
      <c r="B4" s="30">
        <v>176</v>
      </c>
    </row>
    <row r="5" spans="1:2" ht="33" customHeight="1">
      <c r="A5" s="29" t="s">
        <v>293</v>
      </c>
      <c r="B5" s="30">
        <v>28</v>
      </c>
    </row>
    <row r="6" spans="1:2" ht="33" customHeight="1">
      <c r="A6" s="29" t="s">
        <v>53</v>
      </c>
      <c r="B6" s="30">
        <v>82</v>
      </c>
    </row>
    <row r="7" spans="1:2" ht="33" customHeight="1">
      <c r="A7" s="29" t="s">
        <v>54</v>
      </c>
      <c r="B7" s="30">
        <v>176</v>
      </c>
    </row>
    <row r="8" spans="1:2" ht="33" customHeight="1">
      <c r="A8" s="29" t="s">
        <v>55</v>
      </c>
      <c r="B8" s="31">
        <v>87.71</v>
      </c>
    </row>
    <row r="9" spans="1:2" ht="33" customHeight="1">
      <c r="A9" s="29" t="s">
        <v>56</v>
      </c>
      <c r="B9" s="31">
        <v>88.1</v>
      </c>
    </row>
    <row r="10" spans="1:2" ht="33" customHeight="1">
      <c r="A10" s="29" t="s">
        <v>57</v>
      </c>
      <c r="B10" s="31">
        <v>86.9</v>
      </c>
    </row>
    <row r="11" spans="1:2" ht="33" customHeight="1">
      <c r="A11" s="29" t="s">
        <v>58</v>
      </c>
      <c r="B11" s="31">
        <v>88.17</v>
      </c>
    </row>
  </sheetData>
  <mergeCells count="2">
    <mergeCell ref="A1:B1"/>
    <mergeCell ref="A2:B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Science</vt:lpstr>
      <vt:lpstr>Commerce</vt:lpstr>
      <vt:lpstr>Humanities</vt:lpstr>
      <vt:lpstr>Result at a glance</vt:lpstr>
      <vt:lpstr>Commerce!Print_Area</vt:lpstr>
      <vt:lpstr>Humanities!Print_Area</vt:lpstr>
      <vt:lpstr>Science!Print_Area</vt:lpstr>
      <vt:lpstr>Commerce!Print_Titles</vt:lpstr>
      <vt:lpstr>Science!Print_Titles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2020-07-15T06:41:58Z</dcterms:modified>
</cp:coreProperties>
</file>